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40" windowWidth="28035" windowHeight="12375" tabRatio="817"/>
  </bookViews>
  <sheets>
    <sheet name="일자형 소화전보호대" sheetId="1" r:id="rId1"/>
    <sheet name="ㄱ자형 소화전보호대" sheetId="4" r:id="rId2"/>
    <sheet name="N자형 소화전보호대" sheetId="5" r:id="rId3"/>
    <sheet name="R자형 소화전보호대" sheetId="6" r:id="rId4"/>
    <sheet name="H자형 소화전보호대" sheetId="7" r:id="rId5"/>
    <sheet name="3방형 소화전보호대" sheetId="8" r:id="rId6"/>
    <sheet name="4방형 소화전보호대" sheetId="10" r:id="rId7"/>
    <sheet name="물가시세표" sheetId="9" r:id="rId8"/>
  </sheets>
  <definedNames>
    <definedName name="_xlnm.Print_Area" localSheetId="7">물가시세표!$A$1:$E$15</definedName>
  </definedNames>
  <calcPr calcId="144525"/>
</workbook>
</file>

<file path=xl/calcChain.xml><?xml version="1.0" encoding="utf-8"?>
<calcChain xmlns="http://schemas.openxmlformats.org/spreadsheetml/2006/main">
  <c r="E7" i="10" l="1"/>
  <c r="E7" i="8"/>
  <c r="E7" i="7"/>
  <c r="E7" i="6"/>
  <c r="E7" i="5"/>
  <c r="E7" i="4"/>
  <c r="E7" i="1"/>
  <c r="B7" i="10"/>
  <c r="A7" i="10"/>
  <c r="A2" i="10"/>
  <c r="B7" i="8"/>
  <c r="A7" i="8"/>
  <c r="A2" i="8"/>
  <c r="B7" i="7"/>
  <c r="A7" i="7"/>
  <c r="A2" i="7"/>
  <c r="B7" i="6"/>
  <c r="A7" i="6"/>
  <c r="A2" i="6"/>
  <c r="B7" i="5"/>
  <c r="A7" i="5"/>
  <c r="A2" i="5"/>
  <c r="B7" i="4"/>
  <c r="A7" i="4"/>
  <c r="A2" i="4"/>
  <c r="B7" i="1"/>
  <c r="A7" i="1"/>
  <c r="A2" i="1"/>
  <c r="J23" i="10" l="1"/>
  <c r="H23" i="10"/>
  <c r="K22" i="10"/>
  <c r="K21" i="10"/>
  <c r="K20" i="10"/>
  <c r="J17" i="10"/>
  <c r="F17" i="10"/>
  <c r="K16" i="10"/>
  <c r="K15" i="10"/>
  <c r="L14" i="10"/>
  <c r="H14" i="10"/>
  <c r="K14" i="10" s="1"/>
  <c r="G14" i="10"/>
  <c r="L13" i="10"/>
  <c r="H13" i="10"/>
  <c r="H17" i="10" s="1"/>
  <c r="E19" i="10" s="1"/>
  <c r="F19" i="10" s="1"/>
  <c r="G13" i="10"/>
  <c r="J11" i="10"/>
  <c r="J25" i="10" s="1"/>
  <c r="H11" i="10"/>
  <c r="K10" i="10"/>
  <c r="K9" i="10"/>
  <c r="K8" i="10"/>
  <c r="L7" i="10"/>
  <c r="F7" i="10"/>
  <c r="F11" i="10" l="1"/>
  <c r="K7" i="10"/>
  <c r="K11" i="10" s="1"/>
  <c r="F23" i="10"/>
  <c r="K19" i="10"/>
  <c r="K23" i="10" s="1"/>
  <c r="H25" i="10"/>
  <c r="K13" i="10"/>
  <c r="K17" i="10" s="1"/>
  <c r="L14" i="8"/>
  <c r="L13" i="8"/>
  <c r="L14" i="7"/>
  <c r="L13" i="7"/>
  <c r="L14" i="6"/>
  <c r="L13" i="6"/>
  <c r="L14" i="5"/>
  <c r="L13" i="5"/>
  <c r="L14" i="4"/>
  <c r="L13" i="4"/>
  <c r="L14" i="1"/>
  <c r="L13" i="1"/>
  <c r="F25" i="10" l="1"/>
  <c r="K25" i="10" s="1"/>
  <c r="L7" i="8"/>
  <c r="L7" i="7"/>
  <c r="L7" i="6"/>
  <c r="L7" i="5"/>
  <c r="L7" i="4"/>
  <c r="L7" i="1"/>
  <c r="G14" i="8" l="1"/>
  <c r="G13" i="8"/>
  <c r="G14" i="7"/>
  <c r="G13" i="7"/>
  <c r="G14" i="6"/>
  <c r="G13" i="6"/>
  <c r="G14" i="5"/>
  <c r="G13" i="5"/>
  <c r="G14" i="4"/>
  <c r="G13" i="4"/>
  <c r="G14" i="1"/>
  <c r="G13" i="1"/>
  <c r="J23" i="8" l="1"/>
  <c r="H23" i="8"/>
  <c r="K22" i="8"/>
  <c r="K21" i="8"/>
  <c r="K20" i="8"/>
  <c r="J17" i="8"/>
  <c r="F17" i="8"/>
  <c r="K16" i="8"/>
  <c r="K15" i="8"/>
  <c r="H14" i="8"/>
  <c r="H13" i="8"/>
  <c r="K13" i="8" s="1"/>
  <c r="J11" i="8"/>
  <c r="J25" i="8" s="1"/>
  <c r="H11" i="8"/>
  <c r="K10" i="8"/>
  <c r="K9" i="8"/>
  <c r="K8" i="8"/>
  <c r="F7" i="8"/>
  <c r="F11" i="8" s="1"/>
  <c r="J23" i="7"/>
  <c r="H23" i="7"/>
  <c r="K22" i="7"/>
  <c r="K21" i="7"/>
  <c r="K20" i="7"/>
  <c r="J17" i="7"/>
  <c r="F17" i="7"/>
  <c r="K16" i="7"/>
  <c r="K15" i="7"/>
  <c r="H14" i="7"/>
  <c r="K14" i="7" s="1"/>
  <c r="H13" i="7"/>
  <c r="J11" i="7"/>
  <c r="J25" i="7" s="1"/>
  <c r="H11" i="7"/>
  <c r="F11" i="7"/>
  <c r="K10" i="7"/>
  <c r="K9" i="7"/>
  <c r="K8" i="7"/>
  <c r="K7" i="7"/>
  <c r="K11" i="7" s="1"/>
  <c r="F7" i="7"/>
  <c r="J23" i="6"/>
  <c r="H23" i="6"/>
  <c r="K22" i="6"/>
  <c r="K21" i="6"/>
  <c r="K20" i="6"/>
  <c r="J17" i="6"/>
  <c r="F17" i="6"/>
  <c r="K16" i="6"/>
  <c r="K15" i="6"/>
  <c r="H14" i="6"/>
  <c r="K14" i="6" s="1"/>
  <c r="H13" i="6"/>
  <c r="H17" i="6" s="1"/>
  <c r="E19" i="6" s="1"/>
  <c r="F19" i="6" s="1"/>
  <c r="J11" i="6"/>
  <c r="J25" i="6" s="1"/>
  <c r="H11" i="6"/>
  <c r="K10" i="6"/>
  <c r="K9" i="6"/>
  <c r="K8" i="6"/>
  <c r="F7" i="6"/>
  <c r="K7" i="6" s="1"/>
  <c r="K11" i="6" s="1"/>
  <c r="J23" i="5"/>
  <c r="H23" i="5"/>
  <c r="K22" i="5"/>
  <c r="K21" i="5"/>
  <c r="K20" i="5"/>
  <c r="J17" i="5"/>
  <c r="F17" i="5"/>
  <c r="K16" i="5"/>
  <c r="K15" i="5"/>
  <c r="H14" i="5"/>
  <c r="K14" i="5" s="1"/>
  <c r="H13" i="5"/>
  <c r="K13" i="5" s="1"/>
  <c r="J11" i="5"/>
  <c r="J25" i="5" s="1"/>
  <c r="H11" i="5"/>
  <c r="K10" i="5"/>
  <c r="K9" i="5"/>
  <c r="K8" i="5"/>
  <c r="F7" i="5"/>
  <c r="F11" i="5" s="1"/>
  <c r="J23" i="4"/>
  <c r="H23" i="4"/>
  <c r="K22" i="4"/>
  <c r="K21" i="4"/>
  <c r="K20" i="4"/>
  <c r="J17" i="4"/>
  <c r="F17" i="4"/>
  <c r="K16" i="4"/>
  <c r="K15" i="4"/>
  <c r="H14" i="4"/>
  <c r="K14" i="4" s="1"/>
  <c r="H13" i="4"/>
  <c r="H17" i="4" s="1"/>
  <c r="E19" i="4" s="1"/>
  <c r="F19" i="4" s="1"/>
  <c r="J11" i="4"/>
  <c r="J25" i="4" s="1"/>
  <c r="H11" i="4"/>
  <c r="K10" i="4"/>
  <c r="K9" i="4"/>
  <c r="K8" i="4"/>
  <c r="F7" i="4"/>
  <c r="F11" i="4" s="1"/>
  <c r="H17" i="8" l="1"/>
  <c r="E19" i="8" s="1"/>
  <c r="F19" i="8" s="1"/>
  <c r="K19" i="8" s="1"/>
  <c r="K23" i="8" s="1"/>
  <c r="H17" i="7"/>
  <c r="E19" i="7" s="1"/>
  <c r="F19" i="7" s="1"/>
  <c r="F23" i="7" s="1"/>
  <c r="F25" i="7" s="1"/>
  <c r="K17" i="5"/>
  <c r="F11" i="6"/>
  <c r="K14" i="8"/>
  <c r="K17" i="8" s="1"/>
  <c r="K7" i="8"/>
  <c r="K11" i="8" s="1"/>
  <c r="K13" i="7"/>
  <c r="K17" i="7" s="1"/>
  <c r="F23" i="6"/>
  <c r="K19" i="6"/>
  <c r="K23" i="6" s="1"/>
  <c r="H25" i="6"/>
  <c r="K13" i="6"/>
  <c r="K17" i="6" s="1"/>
  <c r="H17" i="5"/>
  <c r="E19" i="5" s="1"/>
  <c r="F19" i="5" s="1"/>
  <c r="K7" i="5"/>
  <c r="K11" i="5" s="1"/>
  <c r="K7" i="4"/>
  <c r="K11" i="4" s="1"/>
  <c r="F23" i="4"/>
  <c r="F25" i="4" s="1"/>
  <c r="K19" i="4"/>
  <c r="K23" i="4" s="1"/>
  <c r="H25" i="4"/>
  <c r="K13" i="4"/>
  <c r="K17" i="4" s="1"/>
  <c r="F25" i="6" l="1"/>
  <c r="F23" i="8"/>
  <c r="F25" i="8" s="1"/>
  <c r="H25" i="8"/>
  <c r="H25" i="7"/>
  <c r="K25" i="7" s="1"/>
  <c r="K19" i="7"/>
  <c r="K23" i="7" s="1"/>
  <c r="K25" i="4"/>
  <c r="K25" i="6"/>
  <c r="F23" i="5"/>
  <c r="F25" i="5" s="1"/>
  <c r="K19" i="5"/>
  <c r="K23" i="5" s="1"/>
  <c r="H25" i="5"/>
  <c r="F7" i="1"/>
  <c r="K7" i="1" s="1"/>
  <c r="K11" i="1" s="1"/>
  <c r="K25" i="8" l="1"/>
  <c r="K25" i="5"/>
  <c r="K22" i="1"/>
  <c r="K21" i="1"/>
  <c r="K20" i="1"/>
  <c r="H23" i="1"/>
  <c r="J17" i="1"/>
  <c r="K16" i="1"/>
  <c r="K15" i="1"/>
  <c r="K10" i="1"/>
  <c r="K9" i="1"/>
  <c r="K8" i="1"/>
  <c r="J11" i="1"/>
  <c r="H11" i="1"/>
  <c r="F17" i="1"/>
  <c r="F11" i="1"/>
  <c r="H13" i="1" l="1"/>
  <c r="K13" i="1" s="1"/>
  <c r="H14" i="1"/>
  <c r="K14" i="1" s="1"/>
  <c r="K17" i="1" l="1"/>
  <c r="H17" i="1"/>
  <c r="J23" i="1"/>
  <c r="J25" i="1" s="1"/>
  <c r="H25" i="1" l="1"/>
  <c r="E19" i="1"/>
  <c r="F19" i="1" s="1"/>
  <c r="F23" i="1" l="1"/>
  <c r="F25" i="1" s="1"/>
  <c r="K25" i="1" s="1"/>
  <c r="K19" i="1"/>
  <c r="K23" i="1" s="1"/>
</calcChain>
</file>

<file path=xl/sharedStrings.xml><?xml version="1.0" encoding="utf-8"?>
<sst xmlns="http://schemas.openxmlformats.org/spreadsheetml/2006/main" count="275" uniqueCount="53">
  <si>
    <t>공종</t>
    <phoneticPr fontId="1" type="noConversion"/>
  </si>
  <si>
    <t>규격</t>
    <phoneticPr fontId="1" type="noConversion"/>
  </si>
  <si>
    <t>수량</t>
    <phoneticPr fontId="1" type="noConversion"/>
  </si>
  <si>
    <t>단위</t>
    <phoneticPr fontId="1" type="noConversion"/>
  </si>
  <si>
    <t>재료비</t>
    <phoneticPr fontId="1" type="noConversion"/>
  </si>
  <si>
    <t>단가</t>
    <phoneticPr fontId="1" type="noConversion"/>
  </si>
  <si>
    <t>금액</t>
    <phoneticPr fontId="1" type="noConversion"/>
  </si>
  <si>
    <t>노무비</t>
    <phoneticPr fontId="1" type="noConversion"/>
  </si>
  <si>
    <t>경비</t>
    <phoneticPr fontId="1" type="noConversion"/>
  </si>
  <si>
    <t>비고</t>
    <phoneticPr fontId="1" type="noConversion"/>
  </si>
  <si>
    <t>EA</t>
    <phoneticPr fontId="1" type="noConversion"/>
  </si>
  <si>
    <t>보통인부</t>
    <phoneticPr fontId="1" type="noConversion"/>
  </si>
  <si>
    <t>공구손료</t>
    <phoneticPr fontId="1" type="noConversion"/>
  </si>
  <si>
    <t>순공사비계</t>
    <phoneticPr fontId="1" type="noConversion"/>
  </si>
  <si>
    <t>1. 자재비</t>
    <phoneticPr fontId="1" type="noConversion"/>
  </si>
  <si>
    <t>3 .기계장비</t>
    <phoneticPr fontId="1" type="noConversion"/>
  </si>
  <si>
    <t>인</t>
    <phoneticPr fontId="1" type="noConversion"/>
  </si>
  <si>
    <t>%</t>
    <phoneticPr fontId="1" type="noConversion"/>
  </si>
  <si>
    <t>특별인부</t>
    <phoneticPr fontId="1" type="noConversion"/>
  </si>
  <si>
    <t xml:space="preserve">인건비의 </t>
    <phoneticPr fontId="1" type="noConversion"/>
  </si>
  <si>
    <t>공 사 비 단 가 (원)</t>
    <phoneticPr fontId="1" type="noConversion"/>
  </si>
  <si>
    <t>합계</t>
    <phoneticPr fontId="1" type="noConversion"/>
  </si>
  <si>
    <t>[ 소   계 ]</t>
    <phoneticPr fontId="1" type="noConversion"/>
  </si>
  <si>
    <t>2. 공사비</t>
    <phoneticPr fontId="1" type="noConversion"/>
  </si>
  <si>
    <t>일  위  대  가  표</t>
    <phoneticPr fontId="1" type="noConversion"/>
  </si>
  <si>
    <t>종합적산정보 2019년 p.228</t>
    <phoneticPr fontId="1" type="noConversion"/>
  </si>
  <si>
    <t>2.공사비</t>
    <phoneticPr fontId="1" type="noConversion"/>
  </si>
  <si>
    <t>ea</t>
    <phoneticPr fontId="1" type="noConversion"/>
  </si>
  <si>
    <t>적용단가</t>
    <phoneticPr fontId="1" type="noConversion"/>
  </si>
  <si>
    <t>단위</t>
    <phoneticPr fontId="1" type="noConversion"/>
  </si>
  <si>
    <t>품명</t>
    <phoneticPr fontId="1" type="noConversion"/>
  </si>
  <si>
    <t>물가시세표</t>
    <phoneticPr fontId="1" type="noConversion"/>
  </si>
  <si>
    <t>특별인부</t>
    <phoneticPr fontId="1" type="noConversion"/>
  </si>
  <si>
    <t>보통인부</t>
    <phoneticPr fontId="1" type="noConversion"/>
  </si>
  <si>
    <t>인</t>
    <phoneticPr fontId="1" type="noConversion"/>
  </si>
  <si>
    <t>대한건설협회 2020년 상반기 시중노임단가</t>
    <phoneticPr fontId="1" type="noConversion"/>
  </si>
  <si>
    <t>Ø76.3 x H1000 x L600 x 2t</t>
    <phoneticPr fontId="1" type="noConversion"/>
  </si>
  <si>
    <t>2020년 시중노임단가</t>
    <phoneticPr fontId="1" type="noConversion"/>
  </si>
  <si>
    <t>2019년 물가시세표</t>
    <phoneticPr fontId="1" type="noConversion"/>
  </si>
  <si>
    <t>물가정보 2019년 8월 I권 305p</t>
    <phoneticPr fontId="1" type="noConversion"/>
  </si>
  <si>
    <t>물가정보 2019년 8월 I권 306p</t>
  </si>
  <si>
    <t>물가정보 2019년 8월 I권 307p</t>
  </si>
  <si>
    <t>물가정보 2019년 8월 I권 308p</t>
  </si>
  <si>
    <t>물가정보 2019년 8월 I권 309p</t>
  </si>
  <si>
    <t>물가정보 2019년 8월 I권 310p</t>
  </si>
  <si>
    <t>물가정보 2019년 8월 I권 311p</t>
  </si>
  <si>
    <t>일자형 소화전보호대[스틸]</t>
    <phoneticPr fontId="1" type="noConversion"/>
  </si>
  <si>
    <t>ㄱ자형 소화전보호대[스틸]</t>
    <phoneticPr fontId="1" type="noConversion"/>
  </si>
  <si>
    <t>N자형 소화전보호대[스틸]</t>
    <phoneticPr fontId="1" type="noConversion"/>
  </si>
  <si>
    <t>R자형 소화전보호대[스틸]</t>
    <phoneticPr fontId="1" type="noConversion"/>
  </si>
  <si>
    <t>H자형 소화전보호대[스틸]</t>
    <phoneticPr fontId="1" type="noConversion"/>
  </si>
  <si>
    <t>3방형 소화전보호대[스틸]</t>
    <phoneticPr fontId="1" type="noConversion"/>
  </si>
  <si>
    <t>4방형 소화전보호대[스틸]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</si>
</sst>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\$#.00"/>
    <numFmt numFmtId="177" formatCode="%#.00"/>
    <numFmt numFmtId="178" formatCode="#.00"/>
    <numFmt numFmtId="179" formatCode="#,##0."/>
    <numFmt numFmtId="180" formatCode="\$#."/>
    <numFmt numFmtId="181" formatCode="#,##0;[Red]&quot;-&quot;#,##0"/>
    <numFmt numFmtId="182" formatCode="#,##0.00;[Red]&quot;-&quot;#,##0.00"/>
    <numFmt numFmtId="183" formatCode="#,##0_ 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"/>
      <color indexed="8"/>
      <name val="Courier"/>
      <family val="3"/>
    </font>
    <font>
      <sz val="12"/>
      <name val="바탕체"/>
      <family val="1"/>
      <charset val="129"/>
    </font>
    <font>
      <b/>
      <sz val="12"/>
      <name val="Arial"/>
      <family val="2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</font>
    <font>
      <sz val="15"/>
      <color theme="1"/>
      <name val="맑은 고딕"/>
      <family val="3"/>
      <charset val="129"/>
      <scheme val="minor"/>
    </font>
    <font>
      <sz val="15"/>
      <color theme="1"/>
      <name val="맑은 고딕"/>
      <family val="2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1">
    <xf numFmtId="0" fontId="0" fillId="0" borderId="0">
      <alignment vertical="center"/>
    </xf>
    <xf numFmtId="0" fontId="5" fillId="0" borderId="0">
      <alignment vertical="center"/>
    </xf>
    <xf numFmtId="0" fontId="8" fillId="0" borderId="5" applyNumberFormat="0" applyAlignment="0" applyProtection="0">
      <alignment horizontal="left" vertical="center"/>
    </xf>
    <xf numFmtId="0" fontId="8" fillId="0" borderId="2">
      <alignment horizontal="left" vertical="center"/>
    </xf>
    <xf numFmtId="178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" fontId="6" fillId="0" borderId="0">
      <protection locked="0"/>
    </xf>
    <xf numFmtId="179" fontId="6" fillId="0" borderId="0">
      <protection locked="0"/>
    </xf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77" fontId="6" fillId="0" borderId="0">
      <protection locked="0"/>
    </xf>
    <xf numFmtId="0" fontId="9" fillId="0" borderId="0">
      <alignment vertical="center"/>
    </xf>
    <xf numFmtId="0" fontId="5" fillId="0" borderId="0">
      <alignment vertical="center"/>
    </xf>
    <xf numFmtId="0" fontId="6" fillId="0" borderId="6">
      <protection locked="0"/>
    </xf>
    <xf numFmtId="176" fontId="6" fillId="0" borderId="0">
      <protection locked="0"/>
    </xf>
    <xf numFmtId="180" fontId="6" fillId="0" borderId="0">
      <protection locked="0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10" fillId="0" borderId="1" xfId="0" applyFont="1" applyBorder="1">
      <alignment vertical="center"/>
    </xf>
    <xf numFmtId="0" fontId="10" fillId="0" borderId="4" xfId="0" applyFont="1" applyBorder="1">
      <alignment vertical="center"/>
    </xf>
    <xf numFmtId="0" fontId="11" fillId="0" borderId="3" xfId="0" applyFont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41" fontId="4" fillId="0" borderId="0" xfId="0" applyNumberFormat="1" applyFont="1" applyBorder="1" applyAlignment="1">
      <alignment horizontal="center" vertical="center"/>
    </xf>
    <xf numFmtId="41" fontId="10" fillId="0" borderId="1" xfId="0" applyNumberFormat="1" applyFont="1" applyBorder="1">
      <alignment vertical="center"/>
    </xf>
    <xf numFmtId="41" fontId="10" fillId="0" borderId="7" xfId="0" applyNumberFormat="1" applyFont="1" applyBorder="1">
      <alignment vertical="center"/>
    </xf>
    <xf numFmtId="41" fontId="11" fillId="0" borderId="3" xfId="0" applyNumberFormat="1" applyFont="1" applyBorder="1">
      <alignment vertical="center"/>
    </xf>
    <xf numFmtId="41" fontId="10" fillId="0" borderId="4" xfId="0" applyNumberFormat="1" applyFont="1" applyBorder="1">
      <alignment vertical="center"/>
    </xf>
    <xf numFmtId="41" fontId="0" fillId="0" borderId="0" xfId="0" applyNumberFormat="1">
      <alignment vertical="center"/>
    </xf>
    <xf numFmtId="41" fontId="2" fillId="0" borderId="0" xfId="0" applyNumberFormat="1" applyFont="1">
      <alignment vertical="center"/>
    </xf>
    <xf numFmtId="41" fontId="10" fillId="2" borderId="1" xfId="0" applyNumberFormat="1" applyFont="1" applyFill="1" applyBorder="1" applyAlignment="1">
      <alignment horizontal="center" vertical="center"/>
    </xf>
    <xf numFmtId="0" fontId="11" fillId="0" borderId="11" xfId="0" applyFont="1" applyFill="1" applyBorder="1">
      <alignment vertical="center"/>
    </xf>
    <xf numFmtId="0" fontId="10" fillId="0" borderId="12" xfId="0" applyFont="1" applyBorder="1">
      <alignment vertical="center"/>
    </xf>
    <xf numFmtId="0" fontId="10" fillId="0" borderId="11" xfId="0" applyFont="1" applyFill="1" applyBorder="1">
      <alignment vertical="center"/>
    </xf>
    <xf numFmtId="0" fontId="10" fillId="0" borderId="13" xfId="0" applyFont="1" applyFill="1" applyBorder="1">
      <alignment vertical="center"/>
    </xf>
    <xf numFmtId="0" fontId="10" fillId="0" borderId="14" xfId="0" applyFont="1" applyBorder="1">
      <alignment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Border="1">
      <alignment vertical="center"/>
    </xf>
    <xf numFmtId="0" fontId="11" fillId="0" borderId="17" xfId="0" applyFont="1" applyFill="1" applyBorder="1">
      <alignment vertical="center"/>
    </xf>
    <xf numFmtId="0" fontId="10" fillId="0" borderId="18" xfId="0" applyFont="1" applyBorder="1">
      <alignment vertical="center"/>
    </xf>
    <xf numFmtId="0" fontId="10" fillId="0" borderId="17" xfId="0" applyFont="1" applyFill="1" applyBorder="1">
      <alignment vertical="center"/>
    </xf>
    <xf numFmtId="0" fontId="10" fillId="0" borderId="3" xfId="0" applyFont="1" applyFill="1" applyBorder="1">
      <alignment vertical="center"/>
    </xf>
    <xf numFmtId="41" fontId="10" fillId="0" borderId="3" xfId="0" applyNumberFormat="1" applyFont="1" applyFill="1" applyBorder="1">
      <alignment vertical="center"/>
    </xf>
    <xf numFmtId="41" fontId="11" fillId="0" borderId="3" xfId="0" applyNumberFormat="1" applyFont="1" applyFill="1" applyBorder="1">
      <alignment vertical="center"/>
    </xf>
    <xf numFmtId="0" fontId="10" fillId="0" borderId="16" xfId="0" applyFont="1" applyFill="1" applyBorder="1">
      <alignment vertical="center"/>
    </xf>
    <xf numFmtId="41" fontId="10" fillId="2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183" fontId="10" fillId="0" borderId="0" xfId="0" applyNumberFormat="1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>
      <alignment vertical="center"/>
    </xf>
    <xf numFmtId="183" fontId="17" fillId="0" borderId="1" xfId="0" applyNumberFormat="1" applyFont="1" applyBorder="1" applyAlignment="1">
      <alignment horizontal="center" vertical="center"/>
    </xf>
    <xf numFmtId="183" fontId="17" fillId="0" borderId="1" xfId="0" applyNumberFormat="1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83" fontId="18" fillId="0" borderId="1" xfId="0" applyNumberFormat="1" applyFont="1" applyBorder="1" applyAlignment="1">
      <alignment horizontal="center" vertical="center"/>
    </xf>
    <xf numFmtId="41" fontId="10" fillId="2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9" fillId="0" borderId="12" xfId="0" applyFont="1" applyBorder="1">
      <alignment vertical="center"/>
    </xf>
    <xf numFmtId="0" fontId="19" fillId="0" borderId="18" xfId="0" applyFont="1" applyBorder="1">
      <alignment vertical="center"/>
    </xf>
    <xf numFmtId="0" fontId="19" fillId="0" borderId="14" xfId="0" applyFont="1" applyBorder="1">
      <alignment vertical="center"/>
    </xf>
    <xf numFmtId="0" fontId="20" fillId="0" borderId="16" xfId="0" applyFont="1" applyBorder="1">
      <alignment vertical="center"/>
    </xf>
    <xf numFmtId="41" fontId="10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1" fontId="10" fillId="2" borderId="9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</cellXfs>
  <cellStyles count="21">
    <cellStyle name="Header1" xfId="2"/>
    <cellStyle name="Header2" xfId="3"/>
    <cellStyle name="고정소숫점" xfId="4"/>
    <cellStyle name="고정출력1" xfId="5"/>
    <cellStyle name="고정출력2" xfId="6"/>
    <cellStyle name="날짜" xfId="7"/>
    <cellStyle name="달러" xfId="8"/>
    <cellStyle name="쉼표 [0] 2" xfId="10"/>
    <cellStyle name="쉼표 [0] 3" xfId="9"/>
    <cellStyle name="자리수" xfId="11"/>
    <cellStyle name="자리수0" xfId="12"/>
    <cellStyle name="콤마 [0]_8월11일 직원현황 " xfId="13"/>
    <cellStyle name="콤마_8월11일 직원현황 " xfId="14"/>
    <cellStyle name="퍼센트" xfId="15"/>
    <cellStyle name="표준" xfId="0" builtinId="0"/>
    <cellStyle name="표준 10 2" xfId="16"/>
    <cellStyle name="표준 2" xfId="17"/>
    <cellStyle name="표준 3" xfId="1"/>
    <cellStyle name="합산" xfId="18"/>
    <cellStyle name="화폐기호" xfId="19"/>
    <cellStyle name="화폐기호0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view="pageBreakPreview" zoomScaleNormal="100" zoomScaleSheetLayoutView="100" workbookViewId="0">
      <selection activeCell="M3" sqref="M3"/>
    </sheetView>
  </sheetViews>
  <sheetFormatPr defaultRowHeight="16.5" x14ac:dyDescent="0.3"/>
  <cols>
    <col min="1" max="1" width="23.625" style="1" customWidth="1"/>
    <col min="2" max="2" width="20.625" style="1" customWidth="1"/>
    <col min="3" max="3" width="5.625" style="1" customWidth="1"/>
    <col min="4" max="4" width="6.625" style="1" customWidth="1"/>
    <col min="5" max="10" width="9.625" style="15" customWidth="1"/>
    <col min="11" max="11" width="8.625" style="15" customWidth="1"/>
    <col min="12" max="12" width="25.625" style="1" customWidth="1"/>
  </cols>
  <sheetData>
    <row r="1" spans="1:12" ht="39.950000000000003" customHeight="1" x14ac:dyDescent="0.3">
      <c r="A1" s="55" t="s">
        <v>24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18" customHeight="1" thickBot="1" x14ac:dyDescent="0.35">
      <c r="A2" s="64" t="str">
        <f>물가시세표!A5</f>
        <v>일자형 소화전보호대[스틸]</v>
      </c>
      <c r="B2" s="64"/>
      <c r="C2" s="7"/>
      <c r="D2" s="7"/>
      <c r="E2" s="9"/>
      <c r="F2" s="9"/>
      <c r="G2" s="9"/>
      <c r="H2" s="9"/>
      <c r="I2" s="9"/>
      <c r="J2" s="9"/>
      <c r="K2" s="9"/>
      <c r="L2" s="7"/>
    </row>
    <row r="3" spans="1:12" ht="18" customHeight="1" x14ac:dyDescent="0.3">
      <c r="A3" s="57" t="s">
        <v>0</v>
      </c>
      <c r="B3" s="59" t="s">
        <v>1</v>
      </c>
      <c r="C3" s="59" t="s">
        <v>3</v>
      </c>
      <c r="D3" s="59" t="s">
        <v>2</v>
      </c>
      <c r="E3" s="61" t="s">
        <v>20</v>
      </c>
      <c r="F3" s="61"/>
      <c r="G3" s="61"/>
      <c r="H3" s="61"/>
      <c r="I3" s="61"/>
      <c r="J3" s="61"/>
      <c r="K3" s="61"/>
      <c r="L3" s="62" t="s">
        <v>9</v>
      </c>
    </row>
    <row r="4" spans="1:12" ht="18" customHeight="1" x14ac:dyDescent="0.3">
      <c r="A4" s="58"/>
      <c r="B4" s="60"/>
      <c r="C4" s="60"/>
      <c r="D4" s="60"/>
      <c r="E4" s="54" t="s">
        <v>4</v>
      </c>
      <c r="F4" s="54"/>
      <c r="G4" s="54" t="s">
        <v>7</v>
      </c>
      <c r="H4" s="54"/>
      <c r="I4" s="54" t="s">
        <v>8</v>
      </c>
      <c r="J4" s="54"/>
      <c r="K4" s="54" t="s">
        <v>21</v>
      </c>
      <c r="L4" s="63"/>
    </row>
    <row r="5" spans="1:12" ht="18" customHeight="1" x14ac:dyDescent="0.3">
      <c r="A5" s="58"/>
      <c r="B5" s="60"/>
      <c r="C5" s="60"/>
      <c r="D5" s="60"/>
      <c r="E5" s="16" t="s">
        <v>5</v>
      </c>
      <c r="F5" s="16" t="s">
        <v>6</v>
      </c>
      <c r="G5" s="16" t="s">
        <v>5</v>
      </c>
      <c r="H5" s="16" t="s">
        <v>6</v>
      </c>
      <c r="I5" s="16" t="s">
        <v>5</v>
      </c>
      <c r="J5" s="16" t="s">
        <v>6</v>
      </c>
      <c r="K5" s="54"/>
      <c r="L5" s="63"/>
    </row>
    <row r="6" spans="1:12" ht="18" customHeight="1" x14ac:dyDescent="0.3">
      <c r="A6" s="17" t="s">
        <v>14</v>
      </c>
      <c r="B6" s="2"/>
      <c r="C6" s="2"/>
      <c r="D6" s="2"/>
      <c r="E6" s="10"/>
      <c r="F6" s="10"/>
      <c r="G6" s="10"/>
      <c r="H6" s="10"/>
      <c r="I6" s="10"/>
      <c r="J6" s="10"/>
      <c r="K6" s="10"/>
      <c r="L6" s="18"/>
    </row>
    <row r="7" spans="1:12" ht="18" customHeight="1" x14ac:dyDescent="0.3">
      <c r="A7" s="19" t="str">
        <f>물가시세표!A5</f>
        <v>일자형 소화전보호대[스틸]</v>
      </c>
      <c r="B7" s="2" t="str">
        <f>물가시세표!B5</f>
        <v>Ø76.3 x H1000 x L600 x 2t</v>
      </c>
      <c r="C7" s="2" t="s">
        <v>10</v>
      </c>
      <c r="D7" s="2">
        <v>1</v>
      </c>
      <c r="E7" s="10">
        <f>물가시세표!D5</f>
        <v>195000</v>
      </c>
      <c r="F7" s="10">
        <f>E7*D7</f>
        <v>195000</v>
      </c>
      <c r="G7" s="10"/>
      <c r="H7" s="10"/>
      <c r="I7" s="10"/>
      <c r="J7" s="10"/>
      <c r="K7" s="10">
        <f>F7+J7+H7</f>
        <v>195000</v>
      </c>
      <c r="L7" s="18" t="str">
        <f>물가시세표!E5</f>
        <v>물가정보 2019년 8월 I권 305p</v>
      </c>
    </row>
    <row r="8" spans="1:12" ht="18" customHeight="1" x14ac:dyDescent="0.3">
      <c r="A8" s="19"/>
      <c r="B8" s="2"/>
      <c r="C8" s="2"/>
      <c r="D8" s="2"/>
      <c r="E8" s="10"/>
      <c r="F8" s="10"/>
      <c r="G8" s="10"/>
      <c r="H8" s="10"/>
      <c r="I8" s="10"/>
      <c r="J8" s="10"/>
      <c r="K8" s="10">
        <f>F8+H8+J8</f>
        <v>0</v>
      </c>
      <c r="L8" s="18"/>
    </row>
    <row r="9" spans="1:12" ht="18" customHeight="1" x14ac:dyDescent="0.3">
      <c r="A9" s="19"/>
      <c r="B9" s="2"/>
      <c r="C9" s="2"/>
      <c r="D9" s="2"/>
      <c r="E9" s="10"/>
      <c r="F9" s="10"/>
      <c r="G9" s="10"/>
      <c r="H9" s="10"/>
      <c r="I9" s="10"/>
      <c r="J9" s="10"/>
      <c r="K9" s="10">
        <f>F9+H9+J9</f>
        <v>0</v>
      </c>
      <c r="L9" s="18"/>
    </row>
    <row r="10" spans="1:12" ht="18" customHeight="1" x14ac:dyDescent="0.3">
      <c r="A10" s="20"/>
      <c r="B10" s="8"/>
      <c r="C10" s="8"/>
      <c r="D10" s="8"/>
      <c r="E10" s="11"/>
      <c r="F10" s="11"/>
      <c r="G10" s="11"/>
      <c r="H10" s="11"/>
      <c r="I10" s="11"/>
      <c r="J10" s="11"/>
      <c r="K10" s="11">
        <f>F10+H10+J10</f>
        <v>0</v>
      </c>
      <c r="L10" s="21"/>
    </row>
    <row r="11" spans="1:12" s="5" customFormat="1" ht="18" customHeight="1" thickBot="1" x14ac:dyDescent="0.35">
      <c r="A11" s="22" t="s">
        <v>22</v>
      </c>
      <c r="B11" s="4"/>
      <c r="C11" s="4"/>
      <c r="D11" s="4"/>
      <c r="E11" s="12"/>
      <c r="F11" s="12">
        <f>F7+F8+F9+F10</f>
        <v>195000</v>
      </c>
      <c r="G11" s="12"/>
      <c r="H11" s="12">
        <f>H7+H8+H9+H10</f>
        <v>0</v>
      </c>
      <c r="I11" s="12"/>
      <c r="J11" s="12">
        <f>J7+J8+J9+J10</f>
        <v>0</v>
      </c>
      <c r="K11" s="12">
        <f>K7+K8+K9+K10</f>
        <v>195000</v>
      </c>
      <c r="L11" s="23"/>
    </row>
    <row r="12" spans="1:12" ht="18" customHeight="1" x14ac:dyDescent="0.3">
      <c r="A12" s="24" t="s">
        <v>23</v>
      </c>
      <c r="B12" s="3"/>
      <c r="C12" s="3"/>
      <c r="D12" s="3"/>
      <c r="E12" s="13"/>
      <c r="F12" s="13"/>
      <c r="G12" s="13"/>
      <c r="H12" s="13"/>
      <c r="I12" s="13"/>
      <c r="J12" s="13"/>
      <c r="K12" s="13"/>
      <c r="L12" s="51"/>
    </row>
    <row r="13" spans="1:12" ht="18" customHeight="1" x14ac:dyDescent="0.3">
      <c r="A13" s="19" t="s">
        <v>18</v>
      </c>
      <c r="B13" s="2"/>
      <c r="C13" s="2" t="s">
        <v>16</v>
      </c>
      <c r="D13" s="2">
        <v>0.30759999999999998</v>
      </c>
      <c r="E13" s="10"/>
      <c r="F13" s="10"/>
      <c r="G13" s="10">
        <f>물가시세표!D14</f>
        <v>166063</v>
      </c>
      <c r="H13" s="10">
        <f>G13*D13</f>
        <v>51080.978799999997</v>
      </c>
      <c r="I13" s="10"/>
      <c r="J13" s="10"/>
      <c r="K13" s="10">
        <f>F13+H13+J13</f>
        <v>51080.978799999997</v>
      </c>
      <c r="L13" s="50" t="str">
        <f>물가시세표!E14</f>
        <v>대한건설협회 2020년 상반기 시중노임단가</v>
      </c>
    </row>
    <row r="14" spans="1:12" ht="18" customHeight="1" x14ac:dyDescent="0.3">
      <c r="A14" s="19" t="s">
        <v>11</v>
      </c>
      <c r="B14" s="2"/>
      <c r="C14" s="2" t="s">
        <v>16</v>
      </c>
      <c r="D14" s="2">
        <v>0.15379999999999999</v>
      </c>
      <c r="E14" s="10"/>
      <c r="F14" s="10"/>
      <c r="G14" s="10">
        <f>물가시세표!D15</f>
        <v>138290</v>
      </c>
      <c r="H14" s="10">
        <f>G14*D14</f>
        <v>21269.002</v>
      </c>
      <c r="I14" s="10"/>
      <c r="J14" s="10"/>
      <c r="K14" s="10">
        <f>F14+H14+J14</f>
        <v>21269.002</v>
      </c>
      <c r="L14" s="50" t="str">
        <f>물가시세표!E14</f>
        <v>대한건설협회 2020년 상반기 시중노임단가</v>
      </c>
    </row>
    <row r="15" spans="1:12" ht="18" customHeight="1" x14ac:dyDescent="0.3">
      <c r="A15" s="19"/>
      <c r="B15" s="2"/>
      <c r="C15" s="2"/>
      <c r="D15" s="2"/>
      <c r="E15" s="10"/>
      <c r="F15" s="10"/>
      <c r="G15" s="10"/>
      <c r="H15" s="10"/>
      <c r="I15" s="10"/>
      <c r="J15" s="10"/>
      <c r="K15" s="10">
        <f>F15+H15+J15</f>
        <v>0</v>
      </c>
      <c r="L15" s="50"/>
    </row>
    <row r="16" spans="1:12" ht="18" customHeight="1" x14ac:dyDescent="0.3">
      <c r="A16" s="20"/>
      <c r="B16" s="8"/>
      <c r="C16" s="8"/>
      <c r="D16" s="8"/>
      <c r="E16" s="11"/>
      <c r="F16" s="11"/>
      <c r="G16" s="11"/>
      <c r="H16" s="11"/>
      <c r="I16" s="11"/>
      <c r="J16" s="11"/>
      <c r="K16" s="11">
        <f>F16+H16+J16</f>
        <v>0</v>
      </c>
      <c r="L16" s="52"/>
    </row>
    <row r="17" spans="1:12" s="6" customFormat="1" ht="18" customHeight="1" thickBot="1" x14ac:dyDescent="0.35">
      <c r="A17" s="22" t="s">
        <v>22</v>
      </c>
      <c r="B17" s="4"/>
      <c r="C17" s="4"/>
      <c r="D17" s="4"/>
      <c r="E17" s="12"/>
      <c r="F17" s="12">
        <f>F13+F14+F15+F16</f>
        <v>0</v>
      </c>
      <c r="G17" s="12"/>
      <c r="H17" s="12">
        <f>H13+H14</f>
        <v>72349.98079999999</v>
      </c>
      <c r="I17" s="12"/>
      <c r="J17" s="12">
        <f>J13+J14+J15+J16</f>
        <v>0</v>
      </c>
      <c r="K17" s="12">
        <f>K13+K14+K15+K16</f>
        <v>72349.98079999999</v>
      </c>
      <c r="L17" s="53"/>
    </row>
    <row r="18" spans="1:12" ht="18" customHeight="1" x14ac:dyDescent="0.3">
      <c r="A18" s="24" t="s">
        <v>15</v>
      </c>
      <c r="B18" s="3"/>
      <c r="C18" s="3"/>
      <c r="D18" s="3"/>
      <c r="E18" s="13"/>
      <c r="F18" s="13"/>
      <c r="G18" s="13"/>
      <c r="H18" s="13"/>
      <c r="I18" s="13"/>
      <c r="J18" s="13"/>
      <c r="K18" s="13"/>
      <c r="L18" s="25"/>
    </row>
    <row r="19" spans="1:12" ht="18" customHeight="1" x14ac:dyDescent="0.3">
      <c r="A19" s="19" t="s">
        <v>12</v>
      </c>
      <c r="B19" s="2" t="s">
        <v>19</v>
      </c>
      <c r="C19" s="2" t="s">
        <v>17</v>
      </c>
      <c r="D19" s="2">
        <v>5</v>
      </c>
      <c r="E19" s="10">
        <f>H17</f>
        <v>72349.98079999999</v>
      </c>
      <c r="F19" s="10">
        <f>E19*0.05</f>
        <v>3617.4990399999997</v>
      </c>
      <c r="G19" s="10"/>
      <c r="H19" s="10"/>
      <c r="I19" s="10"/>
      <c r="J19" s="10"/>
      <c r="K19" s="10">
        <f>F19+H19+J19</f>
        <v>3617.4990399999997</v>
      </c>
      <c r="L19" s="18" t="s">
        <v>25</v>
      </c>
    </row>
    <row r="20" spans="1:12" ht="18" customHeight="1" x14ac:dyDescent="0.3">
      <c r="A20" s="19"/>
      <c r="B20" s="2"/>
      <c r="C20" s="2"/>
      <c r="D20" s="2"/>
      <c r="E20" s="10"/>
      <c r="F20" s="10"/>
      <c r="G20" s="10"/>
      <c r="H20" s="10"/>
      <c r="I20" s="10"/>
      <c r="J20" s="10"/>
      <c r="K20" s="10">
        <f>F20+H20+J20</f>
        <v>0</v>
      </c>
      <c r="L20" s="18"/>
    </row>
    <row r="21" spans="1:12" ht="18" customHeight="1" x14ac:dyDescent="0.3">
      <c r="A21" s="19"/>
      <c r="B21" s="2"/>
      <c r="C21" s="2"/>
      <c r="D21" s="2"/>
      <c r="E21" s="10"/>
      <c r="F21" s="10"/>
      <c r="G21" s="10"/>
      <c r="H21" s="10"/>
      <c r="I21" s="10"/>
      <c r="J21" s="10"/>
      <c r="K21" s="10">
        <f>F21+H21+J21</f>
        <v>0</v>
      </c>
      <c r="L21" s="18"/>
    </row>
    <row r="22" spans="1:12" ht="18" customHeight="1" x14ac:dyDescent="0.3">
      <c r="A22" s="20"/>
      <c r="B22" s="8"/>
      <c r="C22" s="8"/>
      <c r="D22" s="8"/>
      <c r="E22" s="11"/>
      <c r="F22" s="11"/>
      <c r="G22" s="11"/>
      <c r="H22" s="11"/>
      <c r="I22" s="11"/>
      <c r="J22" s="11"/>
      <c r="K22" s="11">
        <f>F22+H22+J22</f>
        <v>0</v>
      </c>
      <c r="L22" s="21"/>
    </row>
    <row r="23" spans="1:12" s="6" customFormat="1" ht="18" customHeight="1" thickBot="1" x14ac:dyDescent="0.35">
      <c r="A23" s="22" t="s">
        <v>22</v>
      </c>
      <c r="B23" s="4"/>
      <c r="C23" s="4"/>
      <c r="D23" s="4"/>
      <c r="E23" s="12"/>
      <c r="F23" s="12">
        <f>F19+F20+F21+F22</f>
        <v>3617.4990399999997</v>
      </c>
      <c r="G23" s="12"/>
      <c r="H23" s="12">
        <f>H19+H20+H21+H22</f>
        <v>0</v>
      </c>
      <c r="I23" s="12"/>
      <c r="J23" s="12">
        <f>J19+J20+J21</f>
        <v>0</v>
      </c>
      <c r="K23" s="12">
        <f>K19+K20+K21</f>
        <v>3617.4990399999997</v>
      </c>
      <c r="L23" s="23"/>
    </row>
    <row r="24" spans="1:12" ht="18" customHeight="1" x14ac:dyDescent="0.3">
      <c r="A24" s="26"/>
      <c r="B24" s="3"/>
      <c r="C24" s="3"/>
      <c r="D24" s="3"/>
      <c r="E24" s="13"/>
      <c r="F24" s="13"/>
      <c r="G24" s="13"/>
      <c r="H24" s="13"/>
      <c r="I24" s="13"/>
      <c r="J24" s="13"/>
      <c r="K24" s="13"/>
      <c r="L24" s="25"/>
    </row>
    <row r="25" spans="1:12" ht="18" customHeight="1" thickBot="1" x14ac:dyDescent="0.35">
      <c r="A25" s="22" t="s">
        <v>13</v>
      </c>
      <c r="B25" s="27"/>
      <c r="C25" s="27"/>
      <c r="D25" s="27"/>
      <c r="E25" s="28"/>
      <c r="F25" s="29">
        <f>F11+F17+F23</f>
        <v>198617.49904</v>
      </c>
      <c r="G25" s="29"/>
      <c r="H25" s="29">
        <f>H11+H17+H23</f>
        <v>72349.98079999999</v>
      </c>
      <c r="I25" s="29"/>
      <c r="J25" s="29">
        <f>J11+J17+J23</f>
        <v>0</v>
      </c>
      <c r="K25" s="29">
        <f>F25+H25+J25</f>
        <v>270967.47983999999</v>
      </c>
      <c r="L25" s="30"/>
    </row>
    <row r="26" spans="1:12" ht="20.100000000000001" customHeight="1" x14ac:dyDescent="0.3">
      <c r="A26"/>
      <c r="B26"/>
      <c r="C26"/>
      <c r="D26"/>
      <c r="E26" s="14"/>
      <c r="F26" s="14"/>
      <c r="G26" s="14"/>
      <c r="H26" s="14"/>
      <c r="I26" s="14"/>
      <c r="J26" s="14"/>
      <c r="K26" s="14"/>
      <c r="L26"/>
    </row>
    <row r="27" spans="1:12" ht="20.100000000000001" customHeight="1" x14ac:dyDescent="0.3">
      <c r="A27"/>
      <c r="B27"/>
      <c r="C27"/>
      <c r="D27"/>
      <c r="E27" s="14"/>
      <c r="F27" s="14"/>
      <c r="G27" s="14"/>
      <c r="H27" s="14"/>
      <c r="I27" s="14"/>
      <c r="J27" s="14"/>
      <c r="K27" s="14"/>
      <c r="L27"/>
    </row>
    <row r="28" spans="1:12" ht="20.100000000000001" customHeight="1" x14ac:dyDescent="0.3">
      <c r="A28"/>
      <c r="B28"/>
      <c r="C28"/>
      <c r="D28"/>
      <c r="E28" s="14"/>
      <c r="F28" s="14"/>
      <c r="G28" s="14"/>
      <c r="H28" s="14"/>
      <c r="I28" s="14"/>
      <c r="J28" s="14"/>
      <c r="K28" s="14"/>
      <c r="L28"/>
    </row>
    <row r="29" spans="1:12" x14ac:dyDescent="0.3">
      <c r="A29"/>
      <c r="B29"/>
      <c r="C29"/>
      <c r="D29"/>
      <c r="E29" s="14"/>
      <c r="F29" s="14"/>
      <c r="G29" s="14"/>
      <c r="H29" s="14"/>
      <c r="I29" s="14"/>
      <c r="J29" s="14"/>
      <c r="K29" s="14"/>
      <c r="L29"/>
    </row>
    <row r="30" spans="1:12" x14ac:dyDescent="0.3">
      <c r="A30"/>
      <c r="B30"/>
      <c r="C30"/>
      <c r="D30"/>
      <c r="E30" s="14"/>
      <c r="F30" s="14"/>
      <c r="G30" s="14"/>
      <c r="H30" s="14"/>
      <c r="I30" s="14"/>
      <c r="J30" s="14"/>
      <c r="K30" s="14"/>
      <c r="L30"/>
    </row>
    <row r="31" spans="1:12" x14ac:dyDescent="0.3">
      <c r="A31"/>
      <c r="B31"/>
      <c r="C31"/>
      <c r="D31"/>
      <c r="E31" s="14"/>
      <c r="F31" s="14"/>
      <c r="G31" s="14"/>
      <c r="H31" s="14"/>
      <c r="I31" s="14"/>
      <c r="J31" s="14"/>
      <c r="K31" s="14"/>
      <c r="L31"/>
    </row>
    <row r="32" spans="1:12" x14ac:dyDescent="0.3">
      <c r="A32"/>
      <c r="B32"/>
      <c r="C32"/>
      <c r="D32"/>
      <c r="E32" s="14"/>
      <c r="F32" s="14"/>
      <c r="G32" s="14"/>
      <c r="H32" s="14"/>
      <c r="I32" s="14"/>
      <c r="J32" s="14"/>
      <c r="K32" s="14"/>
      <c r="L32"/>
    </row>
    <row r="33" spans="1:12" x14ac:dyDescent="0.3">
      <c r="A33"/>
      <c r="B33"/>
      <c r="C33"/>
      <c r="D33"/>
      <c r="E33" s="14"/>
      <c r="F33" s="14"/>
      <c r="G33" s="14"/>
      <c r="H33" s="14"/>
      <c r="I33" s="14"/>
      <c r="J33" s="14"/>
      <c r="K33" s="14"/>
      <c r="L33"/>
    </row>
    <row r="34" spans="1:12" x14ac:dyDescent="0.3">
      <c r="A34"/>
      <c r="B34"/>
      <c r="C34"/>
      <c r="D34"/>
      <c r="E34" s="14"/>
      <c r="F34" s="14"/>
      <c r="G34" s="14"/>
      <c r="H34" s="14"/>
      <c r="I34" s="14"/>
      <c r="J34" s="14"/>
      <c r="K34" s="14"/>
      <c r="L34"/>
    </row>
    <row r="35" spans="1:12" x14ac:dyDescent="0.3">
      <c r="A35"/>
      <c r="B35"/>
      <c r="C35"/>
      <c r="D35"/>
      <c r="E35" s="14"/>
      <c r="F35" s="14"/>
      <c r="G35" s="14"/>
      <c r="H35" s="14"/>
      <c r="I35" s="14"/>
      <c r="J35" s="14"/>
      <c r="K35" s="14"/>
      <c r="L35"/>
    </row>
    <row r="36" spans="1:12" x14ac:dyDescent="0.3">
      <c r="A36"/>
      <c r="B36"/>
      <c r="C36"/>
      <c r="D36"/>
      <c r="E36" s="14"/>
      <c r="F36" s="14"/>
      <c r="G36" s="14"/>
      <c r="H36" s="14"/>
      <c r="I36" s="14"/>
      <c r="J36" s="14"/>
      <c r="K36" s="14"/>
      <c r="L36"/>
    </row>
    <row r="37" spans="1:12" x14ac:dyDescent="0.3">
      <c r="A37"/>
      <c r="B37"/>
      <c r="C37"/>
      <c r="D37"/>
      <c r="E37" s="14"/>
      <c r="F37" s="14"/>
      <c r="G37" s="14"/>
      <c r="H37" s="14"/>
      <c r="I37" s="14"/>
      <c r="J37" s="14"/>
      <c r="K37" s="14"/>
      <c r="L37"/>
    </row>
    <row r="38" spans="1:12" x14ac:dyDescent="0.3">
      <c r="A38"/>
      <c r="B38"/>
      <c r="C38"/>
      <c r="D38"/>
      <c r="E38" s="14"/>
      <c r="F38" s="14"/>
      <c r="G38" s="14"/>
      <c r="H38" s="14"/>
      <c r="I38" s="14"/>
      <c r="J38" s="14"/>
      <c r="K38" s="14"/>
      <c r="L38"/>
    </row>
    <row r="39" spans="1:12" x14ac:dyDescent="0.3">
      <c r="A39"/>
      <c r="B39"/>
      <c r="C39"/>
      <c r="D39"/>
      <c r="E39" s="14"/>
      <c r="F39" s="14"/>
      <c r="G39" s="14"/>
      <c r="H39" s="14"/>
      <c r="I39" s="14"/>
      <c r="J39" s="14"/>
      <c r="K39" s="14"/>
      <c r="L39"/>
    </row>
    <row r="40" spans="1:12" x14ac:dyDescent="0.3">
      <c r="A40"/>
      <c r="B40"/>
      <c r="C40"/>
      <c r="D40"/>
      <c r="E40" s="14"/>
      <c r="F40" s="14"/>
      <c r="G40" s="14"/>
      <c r="H40" s="14"/>
      <c r="I40" s="14"/>
      <c r="J40" s="14"/>
      <c r="K40" s="14"/>
      <c r="L40"/>
    </row>
    <row r="41" spans="1:12" x14ac:dyDescent="0.3">
      <c r="A41"/>
      <c r="B41"/>
      <c r="C41"/>
      <c r="D41"/>
      <c r="E41" s="14"/>
      <c r="F41" s="14"/>
      <c r="G41" s="14"/>
      <c r="H41" s="14"/>
      <c r="I41" s="14"/>
      <c r="J41" s="14"/>
      <c r="K41" s="14"/>
      <c r="L41"/>
    </row>
    <row r="42" spans="1:12" x14ac:dyDescent="0.3">
      <c r="A42"/>
      <c r="B42"/>
      <c r="C42"/>
      <c r="D42"/>
      <c r="E42" s="14"/>
      <c r="F42" s="14"/>
      <c r="G42" s="14"/>
      <c r="H42" s="14"/>
      <c r="I42" s="14"/>
      <c r="J42" s="14"/>
      <c r="K42" s="14"/>
      <c r="L42"/>
    </row>
    <row r="43" spans="1:12" x14ac:dyDescent="0.3">
      <c r="A43"/>
      <c r="B43"/>
      <c r="C43"/>
      <c r="D43"/>
      <c r="E43" s="14"/>
      <c r="F43" s="14"/>
      <c r="G43" s="14"/>
      <c r="H43" s="14"/>
      <c r="I43" s="14"/>
      <c r="J43" s="14"/>
      <c r="K43" s="14"/>
      <c r="L43"/>
    </row>
    <row r="44" spans="1:12" x14ac:dyDescent="0.3">
      <c r="A44"/>
      <c r="B44"/>
      <c r="C44"/>
      <c r="D44"/>
      <c r="E44" s="14"/>
      <c r="F44" s="14"/>
      <c r="G44" s="14"/>
      <c r="H44" s="14"/>
      <c r="I44" s="14"/>
      <c r="J44" s="14"/>
      <c r="K44" s="14"/>
      <c r="L44"/>
    </row>
  </sheetData>
  <mergeCells count="12">
    <mergeCell ref="K4:K5"/>
    <mergeCell ref="I4:J4"/>
    <mergeCell ref="A1:L1"/>
    <mergeCell ref="E4:F4"/>
    <mergeCell ref="G4:H4"/>
    <mergeCell ref="A3:A5"/>
    <mergeCell ref="B3:B5"/>
    <mergeCell ref="C3:C5"/>
    <mergeCell ref="D3:D5"/>
    <mergeCell ref="E3:K3"/>
    <mergeCell ref="L3:L5"/>
    <mergeCell ref="A2:B2"/>
  </mergeCells>
  <phoneticPr fontId="1" type="noConversion"/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zoomScaleNormal="100" zoomScaleSheetLayoutView="100" workbookViewId="0">
      <selection activeCell="D27" sqref="D27"/>
    </sheetView>
  </sheetViews>
  <sheetFormatPr defaultRowHeight="16.5" x14ac:dyDescent="0.3"/>
  <cols>
    <col min="1" max="1" width="23.625" style="1" customWidth="1"/>
    <col min="2" max="2" width="20.625" style="1" customWidth="1"/>
    <col min="3" max="3" width="5.625" style="1" customWidth="1"/>
    <col min="4" max="4" width="6.625" style="1" customWidth="1"/>
    <col min="5" max="10" width="9.625" style="15" customWidth="1"/>
    <col min="11" max="11" width="8.625" style="15" customWidth="1"/>
    <col min="12" max="12" width="25.625" style="1" customWidth="1"/>
  </cols>
  <sheetData>
    <row r="1" spans="1:12" ht="39.950000000000003" customHeight="1" x14ac:dyDescent="0.3">
      <c r="A1" s="55" t="s">
        <v>24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18" customHeight="1" thickBot="1" x14ac:dyDescent="0.35">
      <c r="A2" s="64" t="str">
        <f>물가시세표!A6</f>
        <v>ㄱ자형 소화전보호대[스틸]</v>
      </c>
      <c r="B2" s="64"/>
      <c r="C2" s="32"/>
      <c r="D2" s="32"/>
      <c r="E2" s="9"/>
      <c r="F2" s="9"/>
      <c r="G2" s="9"/>
      <c r="H2" s="9"/>
      <c r="I2" s="9"/>
      <c r="J2" s="9"/>
      <c r="K2" s="9"/>
      <c r="L2" s="32"/>
    </row>
    <row r="3" spans="1:12" ht="18" customHeight="1" x14ac:dyDescent="0.3">
      <c r="A3" s="57" t="s">
        <v>0</v>
      </c>
      <c r="B3" s="59" t="s">
        <v>1</v>
      </c>
      <c r="C3" s="59" t="s">
        <v>3</v>
      </c>
      <c r="D3" s="59" t="s">
        <v>2</v>
      </c>
      <c r="E3" s="61" t="s">
        <v>20</v>
      </c>
      <c r="F3" s="61"/>
      <c r="G3" s="61"/>
      <c r="H3" s="61"/>
      <c r="I3" s="61"/>
      <c r="J3" s="61"/>
      <c r="K3" s="61"/>
      <c r="L3" s="62" t="s">
        <v>9</v>
      </c>
    </row>
    <row r="4" spans="1:12" ht="18" customHeight="1" x14ac:dyDescent="0.3">
      <c r="A4" s="58"/>
      <c r="B4" s="60"/>
      <c r="C4" s="60"/>
      <c r="D4" s="60"/>
      <c r="E4" s="54" t="s">
        <v>4</v>
      </c>
      <c r="F4" s="54"/>
      <c r="G4" s="54" t="s">
        <v>7</v>
      </c>
      <c r="H4" s="54"/>
      <c r="I4" s="54" t="s">
        <v>8</v>
      </c>
      <c r="J4" s="54"/>
      <c r="K4" s="54" t="s">
        <v>21</v>
      </c>
      <c r="L4" s="63"/>
    </row>
    <row r="5" spans="1:12" ht="18" customHeight="1" x14ac:dyDescent="0.3">
      <c r="A5" s="58"/>
      <c r="B5" s="60"/>
      <c r="C5" s="60"/>
      <c r="D5" s="60"/>
      <c r="E5" s="31" t="s">
        <v>5</v>
      </c>
      <c r="F5" s="31" t="s">
        <v>6</v>
      </c>
      <c r="G5" s="31" t="s">
        <v>5</v>
      </c>
      <c r="H5" s="31" t="s">
        <v>6</v>
      </c>
      <c r="I5" s="31" t="s">
        <v>5</v>
      </c>
      <c r="J5" s="31" t="s">
        <v>6</v>
      </c>
      <c r="K5" s="54"/>
      <c r="L5" s="63"/>
    </row>
    <row r="6" spans="1:12" ht="18" customHeight="1" x14ac:dyDescent="0.3">
      <c r="A6" s="17" t="s">
        <v>14</v>
      </c>
      <c r="B6" s="2"/>
      <c r="C6" s="2"/>
      <c r="D6" s="2"/>
      <c r="E6" s="10"/>
      <c r="F6" s="10"/>
      <c r="G6" s="10"/>
      <c r="H6" s="10"/>
      <c r="I6" s="10"/>
      <c r="J6" s="10"/>
      <c r="K6" s="10"/>
      <c r="L6" s="18"/>
    </row>
    <row r="7" spans="1:12" ht="18" customHeight="1" x14ac:dyDescent="0.3">
      <c r="A7" s="19" t="str">
        <f>물가시세표!A6</f>
        <v>ㄱ자형 소화전보호대[스틸]</v>
      </c>
      <c r="B7" s="2" t="str">
        <f>물가시세표!B6</f>
        <v>Ø76.3 x H1000 x L600 x 2t</v>
      </c>
      <c r="C7" s="2" t="s">
        <v>10</v>
      </c>
      <c r="D7" s="2">
        <v>1</v>
      </c>
      <c r="E7" s="10">
        <f>물가시세표!D6</f>
        <v>210000</v>
      </c>
      <c r="F7" s="10">
        <f>E7*D7</f>
        <v>210000</v>
      </c>
      <c r="G7" s="10"/>
      <c r="H7" s="10"/>
      <c r="I7" s="10"/>
      <c r="J7" s="10"/>
      <c r="K7" s="10">
        <f>F7+J7+H7</f>
        <v>210000</v>
      </c>
      <c r="L7" s="18" t="str">
        <f>물가시세표!E5</f>
        <v>물가정보 2019년 8월 I권 305p</v>
      </c>
    </row>
    <row r="8" spans="1:12" ht="18" customHeight="1" x14ac:dyDescent="0.3">
      <c r="A8" s="19"/>
      <c r="B8" s="2"/>
      <c r="C8" s="2"/>
      <c r="D8" s="2"/>
      <c r="E8" s="10"/>
      <c r="F8" s="10"/>
      <c r="G8" s="10"/>
      <c r="H8" s="10"/>
      <c r="I8" s="10"/>
      <c r="J8" s="10"/>
      <c r="K8" s="10">
        <f>F8+H8+J8</f>
        <v>0</v>
      </c>
      <c r="L8" s="18"/>
    </row>
    <row r="9" spans="1:12" ht="18" customHeight="1" x14ac:dyDescent="0.3">
      <c r="A9" s="19"/>
      <c r="B9" s="2"/>
      <c r="C9" s="2"/>
      <c r="D9" s="2"/>
      <c r="E9" s="10"/>
      <c r="F9" s="10"/>
      <c r="G9" s="10"/>
      <c r="H9" s="10"/>
      <c r="I9" s="10"/>
      <c r="J9" s="10"/>
      <c r="K9" s="10">
        <f>F9+H9+J9</f>
        <v>0</v>
      </c>
      <c r="L9" s="18"/>
    </row>
    <row r="10" spans="1:12" ht="18" customHeight="1" x14ac:dyDescent="0.3">
      <c r="A10" s="20"/>
      <c r="B10" s="8"/>
      <c r="C10" s="8"/>
      <c r="D10" s="8"/>
      <c r="E10" s="11"/>
      <c r="F10" s="11"/>
      <c r="G10" s="11"/>
      <c r="H10" s="11"/>
      <c r="I10" s="11"/>
      <c r="J10" s="11"/>
      <c r="K10" s="11">
        <f>F10+H10+J10</f>
        <v>0</v>
      </c>
      <c r="L10" s="21"/>
    </row>
    <row r="11" spans="1:12" s="5" customFormat="1" ht="18" customHeight="1" thickBot="1" x14ac:dyDescent="0.35">
      <c r="A11" s="22" t="s">
        <v>22</v>
      </c>
      <c r="B11" s="4"/>
      <c r="C11" s="4"/>
      <c r="D11" s="4"/>
      <c r="E11" s="12"/>
      <c r="F11" s="12">
        <f>F7+F8+F9+F10</f>
        <v>210000</v>
      </c>
      <c r="G11" s="12"/>
      <c r="H11" s="12">
        <f>H7+H8+H9+H10</f>
        <v>0</v>
      </c>
      <c r="I11" s="12"/>
      <c r="J11" s="12">
        <f>J7+J8+J9+J10</f>
        <v>0</v>
      </c>
      <c r="K11" s="12">
        <f>K7+K8+K9+K10</f>
        <v>210000</v>
      </c>
      <c r="L11" s="23"/>
    </row>
    <row r="12" spans="1:12" ht="18" customHeight="1" x14ac:dyDescent="0.3">
      <c r="A12" s="24" t="s">
        <v>23</v>
      </c>
      <c r="B12" s="3"/>
      <c r="C12" s="3"/>
      <c r="D12" s="3"/>
      <c r="E12" s="13"/>
      <c r="F12" s="13"/>
      <c r="G12" s="13"/>
      <c r="H12" s="13"/>
      <c r="I12" s="13"/>
      <c r="J12" s="13"/>
      <c r="K12" s="13"/>
      <c r="L12" s="25"/>
    </row>
    <row r="13" spans="1:12" ht="18" customHeight="1" x14ac:dyDescent="0.3">
      <c r="A13" s="19" t="s">
        <v>18</v>
      </c>
      <c r="B13" s="2"/>
      <c r="C13" s="2" t="s">
        <v>16</v>
      </c>
      <c r="D13" s="2">
        <v>0.30759999999999998</v>
      </c>
      <c r="E13" s="10"/>
      <c r="F13" s="10"/>
      <c r="G13" s="10">
        <f>물가시세표!D14</f>
        <v>166063</v>
      </c>
      <c r="H13" s="10">
        <f>G13*D13</f>
        <v>51080.978799999997</v>
      </c>
      <c r="I13" s="10"/>
      <c r="J13" s="10"/>
      <c r="K13" s="10">
        <f>F13+H13+J13</f>
        <v>51080.978799999997</v>
      </c>
      <c r="L13" s="50" t="str">
        <f>물가시세표!E14</f>
        <v>대한건설협회 2020년 상반기 시중노임단가</v>
      </c>
    </row>
    <row r="14" spans="1:12" ht="18" customHeight="1" x14ac:dyDescent="0.3">
      <c r="A14" s="19" t="s">
        <v>11</v>
      </c>
      <c r="B14" s="2"/>
      <c r="C14" s="2" t="s">
        <v>16</v>
      </c>
      <c r="D14" s="2">
        <v>0.15379999999999999</v>
      </c>
      <c r="E14" s="10"/>
      <c r="F14" s="10"/>
      <c r="G14" s="10">
        <f>물가시세표!D15</f>
        <v>138290</v>
      </c>
      <c r="H14" s="10">
        <f>G14*D14</f>
        <v>21269.002</v>
      </c>
      <c r="I14" s="10"/>
      <c r="J14" s="10"/>
      <c r="K14" s="10">
        <f>F14+H14+J14</f>
        <v>21269.002</v>
      </c>
      <c r="L14" s="50" t="str">
        <f>물가시세표!E15</f>
        <v>대한건설협회 2020년 상반기 시중노임단가</v>
      </c>
    </row>
    <row r="15" spans="1:12" ht="18" customHeight="1" x14ac:dyDescent="0.3">
      <c r="A15" s="19"/>
      <c r="B15" s="2"/>
      <c r="C15" s="2"/>
      <c r="D15" s="2"/>
      <c r="E15" s="10"/>
      <c r="F15" s="10"/>
      <c r="G15" s="10"/>
      <c r="H15" s="10"/>
      <c r="I15" s="10"/>
      <c r="J15" s="10"/>
      <c r="K15" s="10">
        <f>F15+H15+J15</f>
        <v>0</v>
      </c>
      <c r="L15" s="50"/>
    </row>
    <row r="16" spans="1:12" ht="18" customHeight="1" x14ac:dyDescent="0.3">
      <c r="A16" s="20"/>
      <c r="B16" s="8"/>
      <c r="C16" s="8"/>
      <c r="D16" s="8"/>
      <c r="E16" s="11"/>
      <c r="F16" s="11"/>
      <c r="G16" s="11"/>
      <c r="H16" s="11"/>
      <c r="I16" s="11"/>
      <c r="J16" s="11"/>
      <c r="K16" s="11">
        <f>F16+H16+J16</f>
        <v>0</v>
      </c>
      <c r="L16" s="52"/>
    </row>
    <row r="17" spans="1:12" s="6" customFormat="1" ht="18" customHeight="1" thickBot="1" x14ac:dyDescent="0.35">
      <c r="A17" s="22" t="s">
        <v>22</v>
      </c>
      <c r="B17" s="4"/>
      <c r="C17" s="4"/>
      <c r="D17" s="4"/>
      <c r="E17" s="12"/>
      <c r="F17" s="12">
        <f>F13+F14+F15+F16</f>
        <v>0</v>
      </c>
      <c r="G17" s="12"/>
      <c r="H17" s="12">
        <f>H13+H14</f>
        <v>72349.98079999999</v>
      </c>
      <c r="I17" s="12"/>
      <c r="J17" s="12">
        <f>J13+J14+J15+J16</f>
        <v>0</v>
      </c>
      <c r="K17" s="12">
        <f>K13+K14+K15+K16</f>
        <v>72349.98079999999</v>
      </c>
      <c r="L17" s="53"/>
    </row>
    <row r="18" spans="1:12" ht="18" customHeight="1" x14ac:dyDescent="0.3">
      <c r="A18" s="24" t="s">
        <v>15</v>
      </c>
      <c r="B18" s="3"/>
      <c r="C18" s="3"/>
      <c r="D18" s="3"/>
      <c r="E18" s="13"/>
      <c r="F18" s="13"/>
      <c r="G18" s="13"/>
      <c r="H18" s="13"/>
      <c r="I18" s="13"/>
      <c r="J18" s="13"/>
      <c r="K18" s="13"/>
      <c r="L18" s="25"/>
    </row>
    <row r="19" spans="1:12" ht="18" customHeight="1" x14ac:dyDescent="0.3">
      <c r="A19" s="19" t="s">
        <v>12</v>
      </c>
      <c r="B19" s="2" t="s">
        <v>19</v>
      </c>
      <c r="C19" s="2" t="s">
        <v>17</v>
      </c>
      <c r="D19" s="2">
        <v>5</v>
      </c>
      <c r="E19" s="10">
        <f>H17</f>
        <v>72349.98079999999</v>
      </c>
      <c r="F19" s="10">
        <f>E19*0.05</f>
        <v>3617.4990399999997</v>
      </c>
      <c r="G19" s="10"/>
      <c r="H19" s="10"/>
      <c r="I19" s="10"/>
      <c r="J19" s="10"/>
      <c r="K19" s="10">
        <f>F19+H19+J19</f>
        <v>3617.4990399999997</v>
      </c>
      <c r="L19" s="18" t="s">
        <v>25</v>
      </c>
    </row>
    <row r="20" spans="1:12" ht="18" customHeight="1" x14ac:dyDescent="0.3">
      <c r="A20" s="19"/>
      <c r="B20" s="2"/>
      <c r="C20" s="2"/>
      <c r="D20" s="2"/>
      <c r="E20" s="10"/>
      <c r="F20" s="10"/>
      <c r="G20" s="10"/>
      <c r="H20" s="10"/>
      <c r="I20" s="10"/>
      <c r="J20" s="10"/>
      <c r="K20" s="10">
        <f>F20+H20+J20</f>
        <v>0</v>
      </c>
      <c r="L20" s="18"/>
    </row>
    <row r="21" spans="1:12" ht="18" customHeight="1" x14ac:dyDescent="0.3">
      <c r="A21" s="19"/>
      <c r="B21" s="2"/>
      <c r="C21" s="2"/>
      <c r="D21" s="2"/>
      <c r="E21" s="10"/>
      <c r="F21" s="10"/>
      <c r="G21" s="10"/>
      <c r="H21" s="10"/>
      <c r="I21" s="10"/>
      <c r="J21" s="10"/>
      <c r="K21" s="10">
        <f>F21+H21+J21</f>
        <v>0</v>
      </c>
      <c r="L21" s="18"/>
    </row>
    <row r="22" spans="1:12" ht="18" customHeight="1" x14ac:dyDescent="0.3">
      <c r="A22" s="20"/>
      <c r="B22" s="8"/>
      <c r="C22" s="8"/>
      <c r="D22" s="8"/>
      <c r="E22" s="11"/>
      <c r="F22" s="11"/>
      <c r="G22" s="11"/>
      <c r="H22" s="11"/>
      <c r="I22" s="11"/>
      <c r="J22" s="11"/>
      <c r="K22" s="11">
        <f>F22+H22+J22</f>
        <v>0</v>
      </c>
      <c r="L22" s="21"/>
    </row>
    <row r="23" spans="1:12" s="6" customFormat="1" ht="18" customHeight="1" thickBot="1" x14ac:dyDescent="0.35">
      <c r="A23" s="22" t="s">
        <v>22</v>
      </c>
      <c r="B23" s="4"/>
      <c r="C23" s="4"/>
      <c r="D23" s="4"/>
      <c r="E23" s="12"/>
      <c r="F23" s="12">
        <f>F19+F20+F21+F22</f>
        <v>3617.4990399999997</v>
      </c>
      <c r="G23" s="12"/>
      <c r="H23" s="12">
        <f>H19+H20+H21+H22</f>
        <v>0</v>
      </c>
      <c r="I23" s="12"/>
      <c r="J23" s="12">
        <f>J19+J20+J21</f>
        <v>0</v>
      </c>
      <c r="K23" s="12">
        <f>K19+K20+K21</f>
        <v>3617.4990399999997</v>
      </c>
      <c r="L23" s="23"/>
    </row>
    <row r="24" spans="1:12" ht="18" customHeight="1" x14ac:dyDescent="0.3">
      <c r="A24" s="26"/>
      <c r="B24" s="3"/>
      <c r="C24" s="3"/>
      <c r="D24" s="3"/>
      <c r="E24" s="13"/>
      <c r="F24" s="13"/>
      <c r="G24" s="13"/>
      <c r="H24" s="13"/>
      <c r="I24" s="13"/>
      <c r="J24" s="13"/>
      <c r="K24" s="13"/>
      <c r="L24" s="25"/>
    </row>
    <row r="25" spans="1:12" ht="18" customHeight="1" thickBot="1" x14ac:dyDescent="0.35">
      <c r="A25" s="22" t="s">
        <v>13</v>
      </c>
      <c r="B25" s="27"/>
      <c r="C25" s="27"/>
      <c r="D25" s="27"/>
      <c r="E25" s="28"/>
      <c r="F25" s="29">
        <f>F11+F17+F23</f>
        <v>213617.49904</v>
      </c>
      <c r="G25" s="29"/>
      <c r="H25" s="29">
        <f>H11+H17+H23</f>
        <v>72349.98079999999</v>
      </c>
      <c r="I25" s="29"/>
      <c r="J25" s="29">
        <f>J11+J17+J23</f>
        <v>0</v>
      </c>
      <c r="K25" s="29">
        <f>F25+H25+J25</f>
        <v>285967.47983999999</v>
      </c>
      <c r="L25" s="30"/>
    </row>
    <row r="26" spans="1:12" ht="20.100000000000001" customHeight="1" x14ac:dyDescent="0.3">
      <c r="A26"/>
      <c r="B26"/>
      <c r="C26"/>
      <c r="D26"/>
      <c r="E26" s="14"/>
      <c r="F26" s="14"/>
      <c r="G26" s="14"/>
      <c r="H26" s="14"/>
      <c r="I26" s="14"/>
      <c r="J26" s="14"/>
      <c r="K26" s="14"/>
      <c r="L26"/>
    </row>
    <row r="27" spans="1:12" ht="20.100000000000001" customHeight="1" x14ac:dyDescent="0.3">
      <c r="A27"/>
      <c r="B27"/>
      <c r="C27"/>
      <c r="D27"/>
      <c r="E27" s="14"/>
      <c r="F27" s="14"/>
      <c r="G27" s="14"/>
      <c r="H27" s="14"/>
      <c r="I27" s="14"/>
      <c r="J27" s="14"/>
      <c r="K27" s="14"/>
      <c r="L27"/>
    </row>
    <row r="28" spans="1:12" ht="20.100000000000001" customHeight="1" x14ac:dyDescent="0.3">
      <c r="A28"/>
      <c r="B28"/>
      <c r="C28"/>
      <c r="D28"/>
      <c r="E28" s="14"/>
      <c r="F28" s="14"/>
      <c r="G28" s="14"/>
      <c r="H28" s="14"/>
      <c r="I28" s="14"/>
      <c r="J28" s="14"/>
      <c r="K28" s="14"/>
      <c r="L28"/>
    </row>
    <row r="29" spans="1:12" x14ac:dyDescent="0.3">
      <c r="A29"/>
      <c r="B29"/>
      <c r="C29"/>
      <c r="D29"/>
      <c r="E29" s="14"/>
      <c r="F29" s="14"/>
      <c r="G29" s="14"/>
      <c r="H29" s="14"/>
      <c r="I29" s="14"/>
      <c r="J29" s="14"/>
      <c r="K29" s="14"/>
      <c r="L29"/>
    </row>
    <row r="30" spans="1:12" x14ac:dyDescent="0.3">
      <c r="A30"/>
      <c r="B30"/>
      <c r="C30"/>
      <c r="D30"/>
      <c r="E30" s="14"/>
      <c r="F30" s="14"/>
      <c r="G30" s="14"/>
      <c r="H30" s="14"/>
      <c r="I30" s="14"/>
      <c r="J30" s="14"/>
      <c r="K30" s="14"/>
      <c r="L30"/>
    </row>
    <row r="31" spans="1:12" x14ac:dyDescent="0.3">
      <c r="A31"/>
      <c r="B31"/>
      <c r="C31"/>
      <c r="D31"/>
      <c r="E31" s="14"/>
      <c r="F31" s="14"/>
      <c r="G31" s="14"/>
      <c r="H31" s="14"/>
      <c r="I31" s="14"/>
      <c r="J31" s="14"/>
      <c r="K31" s="14"/>
      <c r="L31"/>
    </row>
    <row r="32" spans="1:12" x14ac:dyDescent="0.3">
      <c r="A32"/>
      <c r="B32"/>
      <c r="C32"/>
      <c r="D32"/>
      <c r="E32" s="14"/>
      <c r="F32" s="14"/>
      <c r="G32" s="14"/>
      <c r="H32" s="14"/>
      <c r="I32" s="14"/>
      <c r="J32" s="14"/>
      <c r="K32" s="14"/>
      <c r="L32"/>
    </row>
    <row r="33" spans="1:12" x14ac:dyDescent="0.3">
      <c r="A33"/>
      <c r="B33"/>
      <c r="C33"/>
      <c r="D33"/>
      <c r="E33" s="14"/>
      <c r="F33" s="14"/>
      <c r="G33" s="14"/>
      <c r="H33" s="14"/>
      <c r="I33" s="14"/>
      <c r="J33" s="14"/>
      <c r="K33" s="14"/>
      <c r="L33"/>
    </row>
    <row r="34" spans="1:12" x14ac:dyDescent="0.3">
      <c r="A34"/>
      <c r="B34"/>
      <c r="C34"/>
      <c r="D34"/>
      <c r="E34" s="14"/>
      <c r="F34" s="14"/>
      <c r="G34" s="14"/>
      <c r="H34" s="14"/>
      <c r="I34" s="14"/>
      <c r="J34" s="14"/>
      <c r="K34" s="14"/>
      <c r="L34"/>
    </row>
    <row r="35" spans="1:12" x14ac:dyDescent="0.3">
      <c r="A35"/>
      <c r="B35"/>
      <c r="C35"/>
      <c r="D35"/>
      <c r="E35" s="14"/>
      <c r="F35" s="14"/>
      <c r="G35" s="14"/>
      <c r="H35" s="14"/>
      <c r="I35" s="14"/>
      <c r="J35" s="14"/>
      <c r="K35" s="14"/>
      <c r="L35"/>
    </row>
    <row r="36" spans="1:12" x14ac:dyDescent="0.3">
      <c r="A36"/>
      <c r="B36"/>
      <c r="C36"/>
      <c r="D36"/>
      <c r="E36" s="14"/>
      <c r="F36" s="14"/>
      <c r="G36" s="14"/>
      <c r="H36" s="14"/>
      <c r="I36" s="14"/>
      <c r="J36" s="14"/>
      <c r="K36" s="14"/>
      <c r="L36"/>
    </row>
    <row r="37" spans="1:12" x14ac:dyDescent="0.3">
      <c r="A37"/>
      <c r="B37"/>
      <c r="C37"/>
      <c r="D37"/>
      <c r="E37" s="14"/>
      <c r="F37" s="14"/>
      <c r="G37" s="14"/>
      <c r="H37" s="14"/>
      <c r="I37" s="14"/>
      <c r="J37" s="14"/>
      <c r="K37" s="14"/>
      <c r="L37"/>
    </row>
    <row r="38" spans="1:12" x14ac:dyDescent="0.3">
      <c r="A38"/>
      <c r="B38"/>
      <c r="C38"/>
      <c r="D38"/>
      <c r="E38" s="14"/>
      <c r="F38" s="14"/>
      <c r="G38" s="14"/>
      <c r="H38" s="14"/>
      <c r="I38" s="14"/>
      <c r="J38" s="14"/>
      <c r="K38" s="14"/>
      <c r="L38"/>
    </row>
    <row r="39" spans="1:12" x14ac:dyDescent="0.3">
      <c r="A39"/>
      <c r="B39"/>
      <c r="C39"/>
      <c r="D39"/>
      <c r="E39" s="14"/>
      <c r="F39" s="14"/>
      <c r="G39" s="14"/>
      <c r="H39" s="14"/>
      <c r="I39" s="14"/>
      <c r="J39" s="14"/>
      <c r="K39" s="14"/>
      <c r="L39"/>
    </row>
    <row r="40" spans="1:12" x14ac:dyDescent="0.3">
      <c r="A40"/>
      <c r="B40"/>
      <c r="C40"/>
      <c r="D40"/>
      <c r="E40" s="14"/>
      <c r="F40" s="14"/>
      <c r="G40" s="14"/>
      <c r="H40" s="14"/>
      <c r="I40" s="14"/>
      <c r="J40" s="14"/>
      <c r="K40" s="14"/>
      <c r="L40"/>
    </row>
    <row r="41" spans="1:12" x14ac:dyDescent="0.3">
      <c r="A41"/>
      <c r="B41"/>
      <c r="C41"/>
      <c r="D41"/>
      <c r="E41" s="14"/>
      <c r="F41" s="14"/>
      <c r="G41" s="14"/>
      <c r="H41" s="14"/>
      <c r="I41" s="14"/>
      <c r="J41" s="14"/>
      <c r="K41" s="14"/>
      <c r="L41"/>
    </row>
    <row r="42" spans="1:12" x14ac:dyDescent="0.3">
      <c r="A42"/>
      <c r="B42"/>
      <c r="C42"/>
      <c r="D42"/>
      <c r="E42" s="14"/>
      <c r="F42" s="14"/>
      <c r="G42" s="14"/>
      <c r="H42" s="14"/>
      <c r="I42" s="14"/>
      <c r="J42" s="14"/>
      <c r="K42" s="14"/>
      <c r="L42"/>
    </row>
    <row r="43" spans="1:12" x14ac:dyDescent="0.3">
      <c r="A43"/>
      <c r="B43"/>
      <c r="C43"/>
      <c r="D43"/>
      <c r="E43" s="14"/>
      <c r="F43" s="14"/>
      <c r="G43" s="14"/>
      <c r="H43" s="14"/>
      <c r="I43" s="14"/>
      <c r="J43" s="14"/>
      <c r="K43" s="14"/>
      <c r="L43"/>
    </row>
    <row r="44" spans="1:12" x14ac:dyDescent="0.3">
      <c r="A44"/>
      <c r="B44"/>
      <c r="C44"/>
      <c r="D44"/>
      <c r="E44" s="14"/>
      <c r="F44" s="14"/>
      <c r="G44" s="14"/>
      <c r="H44" s="14"/>
      <c r="I44" s="14"/>
      <c r="J44" s="14"/>
      <c r="K44" s="14"/>
      <c r="L44"/>
    </row>
  </sheetData>
  <mergeCells count="12">
    <mergeCell ref="I4:J4"/>
    <mergeCell ref="K4:K5"/>
    <mergeCell ref="A1:L1"/>
    <mergeCell ref="A2:B2"/>
    <mergeCell ref="A3:A5"/>
    <mergeCell ref="B3:B5"/>
    <mergeCell ref="C3:C5"/>
    <mergeCell ref="D3:D5"/>
    <mergeCell ref="E3:K3"/>
    <mergeCell ref="L3:L5"/>
    <mergeCell ref="E4:F4"/>
    <mergeCell ref="G4:H4"/>
  </mergeCells>
  <phoneticPr fontId="1" type="noConversion"/>
  <pageMargins left="0.7" right="0.7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zoomScaleNormal="100" zoomScaleSheetLayoutView="100" workbookViewId="0">
      <selection activeCell="E27" sqref="E27"/>
    </sheetView>
  </sheetViews>
  <sheetFormatPr defaultRowHeight="16.5" x14ac:dyDescent="0.3"/>
  <cols>
    <col min="1" max="1" width="23.625" style="1" customWidth="1"/>
    <col min="2" max="2" width="20.625" style="1" customWidth="1"/>
    <col min="3" max="3" width="5.625" style="1" customWidth="1"/>
    <col min="4" max="4" width="6.625" style="1" customWidth="1"/>
    <col min="5" max="10" width="9.625" style="15" customWidth="1"/>
    <col min="11" max="11" width="8.625" style="15" customWidth="1"/>
    <col min="12" max="12" width="25.625" style="1" customWidth="1"/>
  </cols>
  <sheetData>
    <row r="1" spans="1:12" ht="39.950000000000003" customHeight="1" x14ac:dyDescent="0.3">
      <c r="A1" s="55" t="s">
        <v>24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18" customHeight="1" thickBot="1" x14ac:dyDescent="0.35">
      <c r="A2" s="64" t="str">
        <f>물가시세표!A7</f>
        <v>N자형 소화전보호대[스틸]</v>
      </c>
      <c r="B2" s="64"/>
      <c r="C2" s="32"/>
      <c r="D2" s="32"/>
      <c r="E2" s="9"/>
      <c r="F2" s="9"/>
      <c r="G2" s="9"/>
      <c r="H2" s="9"/>
      <c r="I2" s="9"/>
      <c r="J2" s="9"/>
      <c r="K2" s="9"/>
      <c r="L2" s="32"/>
    </row>
    <row r="3" spans="1:12" ht="18" customHeight="1" x14ac:dyDescent="0.3">
      <c r="A3" s="57" t="s">
        <v>0</v>
      </c>
      <c r="B3" s="59" t="s">
        <v>1</v>
      </c>
      <c r="C3" s="59" t="s">
        <v>3</v>
      </c>
      <c r="D3" s="59" t="s">
        <v>2</v>
      </c>
      <c r="E3" s="61" t="s">
        <v>20</v>
      </c>
      <c r="F3" s="61"/>
      <c r="G3" s="61"/>
      <c r="H3" s="61"/>
      <c r="I3" s="61"/>
      <c r="J3" s="61"/>
      <c r="K3" s="61"/>
      <c r="L3" s="62" t="s">
        <v>9</v>
      </c>
    </row>
    <row r="4" spans="1:12" ht="18" customHeight="1" x14ac:dyDescent="0.3">
      <c r="A4" s="58"/>
      <c r="B4" s="60"/>
      <c r="C4" s="60"/>
      <c r="D4" s="60"/>
      <c r="E4" s="54" t="s">
        <v>4</v>
      </c>
      <c r="F4" s="54"/>
      <c r="G4" s="54" t="s">
        <v>7</v>
      </c>
      <c r="H4" s="54"/>
      <c r="I4" s="54" t="s">
        <v>8</v>
      </c>
      <c r="J4" s="54"/>
      <c r="K4" s="54" t="s">
        <v>21</v>
      </c>
      <c r="L4" s="63"/>
    </row>
    <row r="5" spans="1:12" ht="18" customHeight="1" x14ac:dyDescent="0.3">
      <c r="A5" s="58"/>
      <c r="B5" s="60"/>
      <c r="C5" s="60"/>
      <c r="D5" s="60"/>
      <c r="E5" s="31" t="s">
        <v>5</v>
      </c>
      <c r="F5" s="31" t="s">
        <v>6</v>
      </c>
      <c r="G5" s="31" t="s">
        <v>5</v>
      </c>
      <c r="H5" s="31" t="s">
        <v>6</v>
      </c>
      <c r="I5" s="31" t="s">
        <v>5</v>
      </c>
      <c r="J5" s="31" t="s">
        <v>6</v>
      </c>
      <c r="K5" s="54"/>
      <c r="L5" s="63"/>
    </row>
    <row r="6" spans="1:12" ht="18" customHeight="1" x14ac:dyDescent="0.3">
      <c r="A6" s="17" t="s">
        <v>14</v>
      </c>
      <c r="B6" s="2"/>
      <c r="C6" s="2"/>
      <c r="D6" s="2"/>
      <c r="E6" s="10"/>
      <c r="F6" s="10"/>
      <c r="G6" s="10"/>
      <c r="H6" s="10"/>
      <c r="I6" s="10"/>
      <c r="J6" s="10"/>
      <c r="K6" s="10"/>
      <c r="L6" s="18"/>
    </row>
    <row r="7" spans="1:12" ht="18" customHeight="1" x14ac:dyDescent="0.3">
      <c r="A7" s="19" t="str">
        <f>물가시세표!A7</f>
        <v>N자형 소화전보호대[스틸]</v>
      </c>
      <c r="B7" s="2" t="str">
        <f>물가시세표!B7</f>
        <v>Ø76.3 x H1000 x L600 x 2t</v>
      </c>
      <c r="C7" s="2" t="s">
        <v>10</v>
      </c>
      <c r="D7" s="2">
        <v>1</v>
      </c>
      <c r="E7" s="10">
        <f>물가시세표!D7</f>
        <v>375000</v>
      </c>
      <c r="F7" s="10">
        <f>E7*D7</f>
        <v>375000</v>
      </c>
      <c r="G7" s="10"/>
      <c r="H7" s="10"/>
      <c r="I7" s="10"/>
      <c r="J7" s="10"/>
      <c r="K7" s="10">
        <f>F7+J7+H7</f>
        <v>375000</v>
      </c>
      <c r="L7" s="18" t="str">
        <f>물가시세표!E5</f>
        <v>물가정보 2019년 8월 I권 305p</v>
      </c>
    </row>
    <row r="8" spans="1:12" ht="18" customHeight="1" x14ac:dyDescent="0.3">
      <c r="A8" s="19"/>
      <c r="B8" s="2"/>
      <c r="C8" s="2"/>
      <c r="D8" s="2"/>
      <c r="E8" s="10"/>
      <c r="F8" s="10"/>
      <c r="G8" s="10"/>
      <c r="H8" s="10"/>
      <c r="I8" s="10"/>
      <c r="J8" s="10"/>
      <c r="K8" s="10">
        <f>F8+H8+J8</f>
        <v>0</v>
      </c>
      <c r="L8" s="18"/>
    </row>
    <row r="9" spans="1:12" ht="18" customHeight="1" x14ac:dyDescent="0.3">
      <c r="A9" s="19"/>
      <c r="B9" s="2"/>
      <c r="C9" s="2"/>
      <c r="D9" s="2"/>
      <c r="E9" s="10"/>
      <c r="F9" s="10"/>
      <c r="G9" s="10"/>
      <c r="H9" s="10"/>
      <c r="I9" s="10"/>
      <c r="J9" s="10"/>
      <c r="K9" s="10">
        <f>F9+H9+J9</f>
        <v>0</v>
      </c>
      <c r="L9" s="18"/>
    </row>
    <row r="10" spans="1:12" ht="18" customHeight="1" x14ac:dyDescent="0.3">
      <c r="A10" s="20"/>
      <c r="B10" s="8"/>
      <c r="C10" s="8"/>
      <c r="D10" s="8"/>
      <c r="E10" s="11"/>
      <c r="F10" s="11"/>
      <c r="G10" s="11"/>
      <c r="H10" s="11"/>
      <c r="I10" s="11"/>
      <c r="J10" s="11"/>
      <c r="K10" s="11">
        <f>F10+H10+J10</f>
        <v>0</v>
      </c>
      <c r="L10" s="21"/>
    </row>
    <row r="11" spans="1:12" s="5" customFormat="1" ht="18" customHeight="1" thickBot="1" x14ac:dyDescent="0.35">
      <c r="A11" s="22" t="s">
        <v>22</v>
      </c>
      <c r="B11" s="4"/>
      <c r="C11" s="4"/>
      <c r="D11" s="4"/>
      <c r="E11" s="12"/>
      <c r="F11" s="12">
        <f>F7+F8+F9+F10</f>
        <v>375000</v>
      </c>
      <c r="G11" s="12"/>
      <c r="H11" s="12">
        <f>H7+H8+H9+H10</f>
        <v>0</v>
      </c>
      <c r="I11" s="12"/>
      <c r="J11" s="12">
        <f>J7+J8+J9+J10</f>
        <v>0</v>
      </c>
      <c r="K11" s="12">
        <f>K7+K8+K9+K10</f>
        <v>375000</v>
      </c>
      <c r="L11" s="23"/>
    </row>
    <row r="12" spans="1:12" ht="18" customHeight="1" x14ac:dyDescent="0.3">
      <c r="A12" s="24" t="s">
        <v>23</v>
      </c>
      <c r="B12" s="3"/>
      <c r="C12" s="3"/>
      <c r="D12" s="3"/>
      <c r="E12" s="13"/>
      <c r="F12" s="13"/>
      <c r="G12" s="13"/>
      <c r="H12" s="13"/>
      <c r="I12" s="13"/>
      <c r="J12" s="13"/>
      <c r="K12" s="13"/>
      <c r="L12" s="25"/>
    </row>
    <row r="13" spans="1:12" ht="18" customHeight="1" x14ac:dyDescent="0.3">
      <c r="A13" s="19" t="s">
        <v>18</v>
      </c>
      <c r="B13" s="2"/>
      <c r="C13" s="2" t="s">
        <v>16</v>
      </c>
      <c r="D13" s="2">
        <v>0.61519999999999997</v>
      </c>
      <c r="E13" s="10"/>
      <c r="F13" s="10"/>
      <c r="G13" s="10">
        <f>물가시세표!D14</f>
        <v>166063</v>
      </c>
      <c r="H13" s="10">
        <f>G13*D13</f>
        <v>102161.95759999999</v>
      </c>
      <c r="I13" s="10"/>
      <c r="J13" s="10"/>
      <c r="K13" s="10">
        <f>F13+H13+J13</f>
        <v>102161.95759999999</v>
      </c>
      <c r="L13" s="50" t="str">
        <f>물가시세표!E14</f>
        <v>대한건설협회 2020년 상반기 시중노임단가</v>
      </c>
    </row>
    <row r="14" spans="1:12" ht="18" customHeight="1" x14ac:dyDescent="0.3">
      <c r="A14" s="19" t="s">
        <v>11</v>
      </c>
      <c r="B14" s="2"/>
      <c r="C14" s="2" t="s">
        <v>16</v>
      </c>
      <c r="D14" s="2">
        <v>0.30759999999999998</v>
      </c>
      <c r="E14" s="10"/>
      <c r="F14" s="10"/>
      <c r="G14" s="10">
        <f>물가시세표!D15</f>
        <v>138290</v>
      </c>
      <c r="H14" s="10">
        <f>G14*D14</f>
        <v>42538.004000000001</v>
      </c>
      <c r="I14" s="10"/>
      <c r="J14" s="10"/>
      <c r="K14" s="10">
        <f>F14+H14+J14</f>
        <v>42538.004000000001</v>
      </c>
      <c r="L14" s="50" t="str">
        <f>물가시세표!E15</f>
        <v>대한건설협회 2020년 상반기 시중노임단가</v>
      </c>
    </row>
    <row r="15" spans="1:12" ht="18" customHeight="1" x14ac:dyDescent="0.3">
      <c r="A15" s="19"/>
      <c r="B15" s="2"/>
      <c r="C15" s="2"/>
      <c r="D15" s="2"/>
      <c r="E15" s="10"/>
      <c r="F15" s="10"/>
      <c r="G15" s="10"/>
      <c r="H15" s="10"/>
      <c r="I15" s="10"/>
      <c r="J15" s="10"/>
      <c r="K15" s="10">
        <f>F15+H15+J15</f>
        <v>0</v>
      </c>
      <c r="L15" s="50"/>
    </row>
    <row r="16" spans="1:12" ht="18" customHeight="1" x14ac:dyDescent="0.3">
      <c r="A16" s="20"/>
      <c r="B16" s="8"/>
      <c r="C16" s="8"/>
      <c r="D16" s="8"/>
      <c r="E16" s="11"/>
      <c r="F16" s="11"/>
      <c r="G16" s="11"/>
      <c r="H16" s="11"/>
      <c r="I16" s="11"/>
      <c r="J16" s="11"/>
      <c r="K16" s="11">
        <f>F16+H16+J16</f>
        <v>0</v>
      </c>
      <c r="L16" s="52"/>
    </row>
    <row r="17" spans="1:12" s="6" customFormat="1" ht="18" customHeight="1" thickBot="1" x14ac:dyDescent="0.35">
      <c r="A17" s="22" t="s">
        <v>22</v>
      </c>
      <c r="B17" s="4"/>
      <c r="C17" s="4"/>
      <c r="D17" s="4"/>
      <c r="E17" s="12"/>
      <c r="F17" s="12">
        <f>F13+F14+F15+F16</f>
        <v>0</v>
      </c>
      <c r="G17" s="12"/>
      <c r="H17" s="12">
        <f>H13+H14</f>
        <v>144699.96159999998</v>
      </c>
      <c r="I17" s="12"/>
      <c r="J17" s="12">
        <f>J13+J14+J15+J16</f>
        <v>0</v>
      </c>
      <c r="K17" s="12">
        <f>K13+K14+K15+K16</f>
        <v>144699.96159999998</v>
      </c>
      <c r="L17" s="53"/>
    </row>
    <row r="18" spans="1:12" ht="18" customHeight="1" x14ac:dyDescent="0.3">
      <c r="A18" s="24" t="s">
        <v>15</v>
      </c>
      <c r="B18" s="3"/>
      <c r="C18" s="3"/>
      <c r="D18" s="3"/>
      <c r="E18" s="13"/>
      <c r="F18" s="13"/>
      <c r="G18" s="13"/>
      <c r="H18" s="13"/>
      <c r="I18" s="13"/>
      <c r="J18" s="13"/>
      <c r="K18" s="13"/>
      <c r="L18" s="25"/>
    </row>
    <row r="19" spans="1:12" ht="18" customHeight="1" x14ac:dyDescent="0.3">
      <c r="A19" s="19" t="s">
        <v>12</v>
      </c>
      <c r="B19" s="2" t="s">
        <v>19</v>
      </c>
      <c r="C19" s="2" t="s">
        <v>17</v>
      </c>
      <c r="D19" s="2">
        <v>5</v>
      </c>
      <c r="E19" s="10">
        <f>H17</f>
        <v>144699.96159999998</v>
      </c>
      <c r="F19" s="10">
        <f>E19*0.05</f>
        <v>7234.9980799999994</v>
      </c>
      <c r="G19" s="10"/>
      <c r="H19" s="10"/>
      <c r="I19" s="10"/>
      <c r="J19" s="10"/>
      <c r="K19" s="10">
        <f>F19+H19+J19</f>
        <v>7234.9980799999994</v>
      </c>
      <c r="L19" s="18" t="s">
        <v>25</v>
      </c>
    </row>
    <row r="20" spans="1:12" ht="18" customHeight="1" x14ac:dyDescent="0.3">
      <c r="A20" s="19"/>
      <c r="B20" s="2"/>
      <c r="C20" s="2"/>
      <c r="D20" s="2"/>
      <c r="E20" s="10"/>
      <c r="F20" s="10"/>
      <c r="G20" s="10"/>
      <c r="H20" s="10"/>
      <c r="I20" s="10"/>
      <c r="J20" s="10"/>
      <c r="K20" s="10">
        <f>F20+H20+J20</f>
        <v>0</v>
      </c>
      <c r="L20" s="18"/>
    </row>
    <row r="21" spans="1:12" ht="18" customHeight="1" x14ac:dyDescent="0.3">
      <c r="A21" s="19"/>
      <c r="B21" s="2"/>
      <c r="C21" s="2"/>
      <c r="D21" s="2"/>
      <c r="E21" s="10"/>
      <c r="F21" s="10"/>
      <c r="G21" s="10"/>
      <c r="H21" s="10"/>
      <c r="I21" s="10"/>
      <c r="J21" s="10"/>
      <c r="K21" s="10">
        <f>F21+H21+J21</f>
        <v>0</v>
      </c>
      <c r="L21" s="18"/>
    </row>
    <row r="22" spans="1:12" ht="18" customHeight="1" x14ac:dyDescent="0.3">
      <c r="A22" s="20"/>
      <c r="B22" s="8"/>
      <c r="C22" s="8"/>
      <c r="D22" s="8"/>
      <c r="E22" s="11"/>
      <c r="F22" s="11"/>
      <c r="G22" s="11"/>
      <c r="H22" s="11"/>
      <c r="I22" s="11"/>
      <c r="J22" s="11"/>
      <c r="K22" s="11">
        <f>F22+H22+J22</f>
        <v>0</v>
      </c>
      <c r="L22" s="21"/>
    </row>
    <row r="23" spans="1:12" s="6" customFormat="1" ht="18" customHeight="1" thickBot="1" x14ac:dyDescent="0.35">
      <c r="A23" s="22" t="s">
        <v>22</v>
      </c>
      <c r="B23" s="4"/>
      <c r="C23" s="4"/>
      <c r="D23" s="4"/>
      <c r="E23" s="12"/>
      <c r="F23" s="12">
        <f>F19+F20+F21+F22</f>
        <v>7234.9980799999994</v>
      </c>
      <c r="G23" s="12"/>
      <c r="H23" s="12">
        <f>H19+H20+H21+H22</f>
        <v>0</v>
      </c>
      <c r="I23" s="12"/>
      <c r="J23" s="12">
        <f>J19+J20+J21</f>
        <v>0</v>
      </c>
      <c r="K23" s="12">
        <f>K19+K20+K21</f>
        <v>7234.9980799999994</v>
      </c>
      <c r="L23" s="23"/>
    </row>
    <row r="24" spans="1:12" ht="18" customHeight="1" x14ac:dyDescent="0.3">
      <c r="A24" s="26"/>
      <c r="B24" s="3"/>
      <c r="C24" s="3"/>
      <c r="D24" s="3"/>
      <c r="E24" s="13"/>
      <c r="F24" s="13"/>
      <c r="G24" s="13"/>
      <c r="H24" s="13"/>
      <c r="I24" s="13"/>
      <c r="J24" s="13"/>
      <c r="K24" s="13"/>
      <c r="L24" s="25"/>
    </row>
    <row r="25" spans="1:12" ht="18" customHeight="1" thickBot="1" x14ac:dyDescent="0.35">
      <c r="A25" s="22" t="s">
        <v>13</v>
      </c>
      <c r="B25" s="27"/>
      <c r="C25" s="27"/>
      <c r="D25" s="27"/>
      <c r="E25" s="28"/>
      <c r="F25" s="29">
        <f>F11+F17+F23</f>
        <v>382234.99807999999</v>
      </c>
      <c r="G25" s="29"/>
      <c r="H25" s="29">
        <f>H11+H17+H23</f>
        <v>144699.96159999998</v>
      </c>
      <c r="I25" s="29"/>
      <c r="J25" s="29">
        <f>J11+J17+J23</f>
        <v>0</v>
      </c>
      <c r="K25" s="29">
        <f>F25+H25+J25</f>
        <v>526934.95967999997</v>
      </c>
      <c r="L25" s="30"/>
    </row>
    <row r="26" spans="1:12" ht="20.100000000000001" customHeight="1" x14ac:dyDescent="0.3">
      <c r="A26"/>
      <c r="B26"/>
      <c r="C26"/>
      <c r="D26"/>
      <c r="E26" s="14"/>
      <c r="F26" s="14"/>
      <c r="G26" s="14"/>
      <c r="H26" s="14"/>
      <c r="I26" s="14"/>
      <c r="J26" s="14"/>
      <c r="K26" s="14"/>
      <c r="L26"/>
    </row>
    <row r="27" spans="1:12" ht="20.100000000000001" customHeight="1" x14ac:dyDescent="0.3">
      <c r="A27"/>
      <c r="B27"/>
      <c r="C27"/>
      <c r="D27"/>
      <c r="E27" s="14"/>
      <c r="F27" s="14"/>
      <c r="G27" s="14"/>
      <c r="H27" s="14"/>
      <c r="I27" s="14"/>
      <c r="J27" s="14"/>
      <c r="K27" s="14"/>
      <c r="L27"/>
    </row>
    <row r="28" spans="1:12" ht="20.100000000000001" customHeight="1" x14ac:dyDescent="0.3">
      <c r="A28"/>
      <c r="B28"/>
      <c r="C28"/>
      <c r="D28"/>
      <c r="E28" s="14"/>
      <c r="F28" s="14"/>
      <c r="G28" s="14"/>
      <c r="H28" s="14"/>
      <c r="I28" s="14"/>
      <c r="J28" s="14"/>
      <c r="K28" s="14"/>
      <c r="L28"/>
    </row>
    <row r="29" spans="1:12" x14ac:dyDescent="0.3">
      <c r="A29"/>
      <c r="B29"/>
      <c r="C29"/>
      <c r="D29"/>
      <c r="E29" s="14"/>
      <c r="F29" s="14"/>
      <c r="G29" s="14"/>
      <c r="H29" s="14"/>
      <c r="I29" s="14"/>
      <c r="J29" s="14"/>
      <c r="K29" s="14"/>
      <c r="L29"/>
    </row>
    <row r="30" spans="1:12" x14ac:dyDescent="0.3">
      <c r="A30"/>
      <c r="B30"/>
      <c r="C30"/>
      <c r="D30"/>
      <c r="E30" s="14"/>
      <c r="F30" s="14"/>
      <c r="G30" s="14"/>
      <c r="H30" s="14"/>
      <c r="I30" s="14"/>
      <c r="J30" s="14"/>
      <c r="K30" s="14"/>
      <c r="L30"/>
    </row>
    <row r="31" spans="1:12" x14ac:dyDescent="0.3">
      <c r="A31"/>
      <c r="B31"/>
      <c r="C31"/>
      <c r="D31"/>
      <c r="E31" s="14"/>
      <c r="F31" s="14"/>
      <c r="G31" s="14"/>
      <c r="H31" s="14"/>
      <c r="I31" s="14"/>
      <c r="J31" s="14"/>
      <c r="K31" s="14"/>
      <c r="L31"/>
    </row>
    <row r="32" spans="1:12" x14ac:dyDescent="0.3">
      <c r="A32"/>
      <c r="B32"/>
      <c r="C32"/>
      <c r="D32"/>
      <c r="E32" s="14"/>
      <c r="F32" s="14"/>
      <c r="G32" s="14"/>
      <c r="H32" s="14"/>
      <c r="I32" s="14"/>
      <c r="J32" s="14"/>
      <c r="K32" s="14"/>
      <c r="L32"/>
    </row>
    <row r="33" spans="1:12" x14ac:dyDescent="0.3">
      <c r="A33"/>
      <c r="B33"/>
      <c r="C33"/>
      <c r="D33"/>
      <c r="E33" s="14"/>
      <c r="F33" s="14"/>
      <c r="G33" s="14"/>
      <c r="H33" s="14"/>
      <c r="I33" s="14"/>
      <c r="J33" s="14"/>
      <c r="K33" s="14"/>
      <c r="L33"/>
    </row>
    <row r="34" spans="1:12" x14ac:dyDescent="0.3">
      <c r="A34"/>
      <c r="B34"/>
      <c r="C34"/>
      <c r="D34"/>
      <c r="E34" s="14"/>
      <c r="F34" s="14"/>
      <c r="G34" s="14"/>
      <c r="H34" s="14"/>
      <c r="I34" s="14"/>
      <c r="J34" s="14"/>
      <c r="K34" s="14"/>
      <c r="L34"/>
    </row>
    <row r="35" spans="1:12" x14ac:dyDescent="0.3">
      <c r="A35"/>
      <c r="B35"/>
      <c r="C35"/>
      <c r="D35"/>
      <c r="E35" s="14"/>
      <c r="F35" s="14"/>
      <c r="G35" s="14"/>
      <c r="H35" s="14"/>
      <c r="I35" s="14"/>
      <c r="J35" s="14"/>
      <c r="K35" s="14"/>
      <c r="L35"/>
    </row>
    <row r="36" spans="1:12" x14ac:dyDescent="0.3">
      <c r="A36"/>
      <c r="B36"/>
      <c r="C36"/>
      <c r="D36"/>
      <c r="E36" s="14"/>
      <c r="F36" s="14"/>
      <c r="G36" s="14"/>
      <c r="H36" s="14"/>
      <c r="I36" s="14"/>
      <c r="J36" s="14"/>
      <c r="K36" s="14"/>
      <c r="L36"/>
    </row>
    <row r="37" spans="1:12" x14ac:dyDescent="0.3">
      <c r="A37"/>
      <c r="B37"/>
      <c r="C37"/>
      <c r="D37"/>
      <c r="E37" s="14"/>
      <c r="F37" s="14"/>
      <c r="G37" s="14"/>
      <c r="H37" s="14"/>
      <c r="I37" s="14"/>
      <c r="J37" s="14"/>
      <c r="K37" s="14"/>
      <c r="L37"/>
    </row>
    <row r="38" spans="1:12" x14ac:dyDescent="0.3">
      <c r="A38"/>
      <c r="B38"/>
      <c r="C38"/>
      <c r="D38"/>
      <c r="E38" s="14"/>
      <c r="F38" s="14"/>
      <c r="G38" s="14"/>
      <c r="H38" s="14"/>
      <c r="I38" s="14"/>
      <c r="J38" s="14"/>
      <c r="K38" s="14"/>
      <c r="L38"/>
    </row>
    <row r="39" spans="1:12" x14ac:dyDescent="0.3">
      <c r="A39"/>
      <c r="B39"/>
      <c r="C39"/>
      <c r="D39"/>
      <c r="E39" s="14"/>
      <c r="F39" s="14"/>
      <c r="G39" s="14"/>
      <c r="H39" s="14"/>
      <c r="I39" s="14"/>
      <c r="J39" s="14"/>
      <c r="K39" s="14"/>
      <c r="L39"/>
    </row>
    <row r="40" spans="1:12" x14ac:dyDescent="0.3">
      <c r="A40"/>
      <c r="B40"/>
      <c r="C40"/>
      <c r="D40"/>
      <c r="E40" s="14"/>
      <c r="F40" s="14"/>
      <c r="G40" s="14"/>
      <c r="H40" s="14"/>
      <c r="I40" s="14"/>
      <c r="J40" s="14"/>
      <c r="K40" s="14"/>
      <c r="L40"/>
    </row>
    <row r="41" spans="1:12" x14ac:dyDescent="0.3">
      <c r="A41"/>
      <c r="B41"/>
      <c r="C41"/>
      <c r="D41"/>
      <c r="E41" s="14"/>
      <c r="F41" s="14"/>
      <c r="G41" s="14"/>
      <c r="H41" s="14"/>
      <c r="I41" s="14"/>
      <c r="J41" s="14"/>
      <c r="K41" s="14"/>
      <c r="L41"/>
    </row>
    <row r="42" spans="1:12" x14ac:dyDescent="0.3">
      <c r="A42"/>
      <c r="B42"/>
      <c r="C42"/>
      <c r="D42"/>
      <c r="E42" s="14"/>
      <c r="F42" s="14"/>
      <c r="G42" s="14"/>
      <c r="H42" s="14"/>
      <c r="I42" s="14"/>
      <c r="J42" s="14"/>
      <c r="K42" s="14"/>
      <c r="L42"/>
    </row>
    <row r="43" spans="1:12" x14ac:dyDescent="0.3">
      <c r="A43"/>
      <c r="B43"/>
      <c r="C43"/>
      <c r="D43"/>
      <c r="E43" s="14"/>
      <c r="F43" s="14"/>
      <c r="G43" s="14"/>
      <c r="H43" s="14"/>
      <c r="I43" s="14"/>
      <c r="J43" s="14"/>
      <c r="K43" s="14"/>
      <c r="L43"/>
    </row>
    <row r="44" spans="1:12" x14ac:dyDescent="0.3">
      <c r="A44"/>
      <c r="B44"/>
      <c r="C44"/>
      <c r="D44"/>
      <c r="E44" s="14"/>
      <c r="F44" s="14"/>
      <c r="G44" s="14"/>
      <c r="H44" s="14"/>
      <c r="I44" s="14"/>
      <c r="J44" s="14"/>
      <c r="K44" s="14"/>
      <c r="L44"/>
    </row>
  </sheetData>
  <mergeCells count="12">
    <mergeCell ref="I4:J4"/>
    <mergeCell ref="K4:K5"/>
    <mergeCell ref="A1:L1"/>
    <mergeCell ref="A2:B2"/>
    <mergeCell ref="A3:A5"/>
    <mergeCell ref="B3:B5"/>
    <mergeCell ref="C3:C5"/>
    <mergeCell ref="D3:D5"/>
    <mergeCell ref="E3:K3"/>
    <mergeCell ref="L3:L5"/>
    <mergeCell ref="E4:F4"/>
    <mergeCell ref="G4:H4"/>
  </mergeCells>
  <phoneticPr fontId="1" type="noConversion"/>
  <pageMargins left="0.7" right="0.7" top="0.75" bottom="0.75" header="0.3" footer="0.3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zoomScaleNormal="100" zoomScaleSheetLayoutView="100" workbookViewId="0">
      <selection activeCell="O6" sqref="O6"/>
    </sheetView>
  </sheetViews>
  <sheetFormatPr defaultRowHeight="16.5" x14ac:dyDescent="0.3"/>
  <cols>
    <col min="1" max="1" width="23.625" style="1" customWidth="1"/>
    <col min="2" max="2" width="20.625" style="1" customWidth="1"/>
    <col min="3" max="3" width="5.625" style="1" customWidth="1"/>
    <col min="4" max="4" width="6.625" style="1" customWidth="1"/>
    <col min="5" max="10" width="9.625" style="15" customWidth="1"/>
    <col min="11" max="11" width="8.625" style="15" customWidth="1"/>
    <col min="12" max="12" width="25.625" style="1" customWidth="1"/>
  </cols>
  <sheetData>
    <row r="1" spans="1:12" ht="39.950000000000003" customHeight="1" x14ac:dyDescent="0.3">
      <c r="A1" s="55" t="s">
        <v>24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18" customHeight="1" thickBot="1" x14ac:dyDescent="0.35">
      <c r="A2" s="64" t="str">
        <f>물가시세표!A8</f>
        <v>R자형 소화전보호대[스틸]</v>
      </c>
      <c r="B2" s="64"/>
      <c r="C2" s="32"/>
      <c r="D2" s="32"/>
      <c r="E2" s="9"/>
      <c r="F2" s="9"/>
      <c r="G2" s="9"/>
      <c r="H2" s="9"/>
      <c r="I2" s="9"/>
      <c r="J2" s="9"/>
      <c r="K2" s="9"/>
      <c r="L2" s="32"/>
    </row>
    <row r="3" spans="1:12" ht="18" customHeight="1" x14ac:dyDescent="0.3">
      <c r="A3" s="57" t="s">
        <v>0</v>
      </c>
      <c r="B3" s="59" t="s">
        <v>1</v>
      </c>
      <c r="C3" s="59" t="s">
        <v>3</v>
      </c>
      <c r="D3" s="59" t="s">
        <v>2</v>
      </c>
      <c r="E3" s="61" t="s">
        <v>20</v>
      </c>
      <c r="F3" s="61"/>
      <c r="G3" s="61"/>
      <c r="H3" s="61"/>
      <c r="I3" s="61"/>
      <c r="J3" s="61"/>
      <c r="K3" s="61"/>
      <c r="L3" s="62" t="s">
        <v>9</v>
      </c>
    </row>
    <row r="4" spans="1:12" ht="18" customHeight="1" x14ac:dyDescent="0.3">
      <c r="A4" s="58"/>
      <c r="B4" s="60"/>
      <c r="C4" s="60"/>
      <c r="D4" s="60"/>
      <c r="E4" s="54" t="s">
        <v>4</v>
      </c>
      <c r="F4" s="54"/>
      <c r="G4" s="54" t="s">
        <v>7</v>
      </c>
      <c r="H4" s="54"/>
      <c r="I4" s="54" t="s">
        <v>8</v>
      </c>
      <c r="J4" s="54"/>
      <c r="K4" s="54" t="s">
        <v>21</v>
      </c>
      <c r="L4" s="63"/>
    </row>
    <row r="5" spans="1:12" ht="18" customHeight="1" x14ac:dyDescent="0.3">
      <c r="A5" s="58"/>
      <c r="B5" s="60"/>
      <c r="C5" s="60"/>
      <c r="D5" s="60"/>
      <c r="E5" s="31" t="s">
        <v>5</v>
      </c>
      <c r="F5" s="31" t="s">
        <v>6</v>
      </c>
      <c r="G5" s="31" t="s">
        <v>5</v>
      </c>
      <c r="H5" s="31" t="s">
        <v>6</v>
      </c>
      <c r="I5" s="31" t="s">
        <v>5</v>
      </c>
      <c r="J5" s="31" t="s">
        <v>6</v>
      </c>
      <c r="K5" s="54"/>
      <c r="L5" s="63"/>
    </row>
    <row r="6" spans="1:12" ht="18" customHeight="1" x14ac:dyDescent="0.3">
      <c r="A6" s="17" t="s">
        <v>14</v>
      </c>
      <c r="B6" s="2"/>
      <c r="C6" s="2"/>
      <c r="D6" s="2"/>
      <c r="E6" s="10"/>
      <c r="F6" s="10"/>
      <c r="G6" s="10"/>
      <c r="H6" s="10"/>
      <c r="I6" s="10"/>
      <c r="J6" s="10"/>
      <c r="K6" s="10"/>
      <c r="L6" s="18"/>
    </row>
    <row r="7" spans="1:12" ht="18" customHeight="1" x14ac:dyDescent="0.3">
      <c r="A7" s="19" t="str">
        <f>물가시세표!A8</f>
        <v>R자형 소화전보호대[스틸]</v>
      </c>
      <c r="B7" s="2" t="str">
        <f>물가시세표!B8</f>
        <v>Ø76.3 x H1000 x L600 x 2t</v>
      </c>
      <c r="C7" s="2" t="s">
        <v>10</v>
      </c>
      <c r="D7" s="2">
        <v>1</v>
      </c>
      <c r="E7" s="10">
        <f>물가시세표!D8</f>
        <v>540000</v>
      </c>
      <c r="F7" s="10">
        <f>E7*D7</f>
        <v>540000</v>
      </c>
      <c r="G7" s="10"/>
      <c r="H7" s="10"/>
      <c r="I7" s="10"/>
      <c r="J7" s="10"/>
      <c r="K7" s="10">
        <f>F7+J7+H7</f>
        <v>540000</v>
      </c>
      <c r="L7" s="18" t="str">
        <f>물가시세표!E5</f>
        <v>물가정보 2019년 8월 I권 305p</v>
      </c>
    </row>
    <row r="8" spans="1:12" ht="18" customHeight="1" x14ac:dyDescent="0.3">
      <c r="A8" s="19"/>
      <c r="B8" s="2"/>
      <c r="C8" s="2"/>
      <c r="D8" s="2"/>
      <c r="E8" s="10"/>
      <c r="F8" s="10"/>
      <c r="G8" s="10"/>
      <c r="H8" s="10"/>
      <c r="I8" s="10"/>
      <c r="J8" s="10"/>
      <c r="K8" s="10">
        <f>F8+H8+J8</f>
        <v>0</v>
      </c>
      <c r="L8" s="18"/>
    </row>
    <row r="9" spans="1:12" ht="18" customHeight="1" x14ac:dyDescent="0.3">
      <c r="A9" s="19"/>
      <c r="B9" s="2"/>
      <c r="C9" s="2"/>
      <c r="D9" s="2"/>
      <c r="E9" s="10"/>
      <c r="F9" s="10"/>
      <c r="G9" s="10"/>
      <c r="H9" s="10"/>
      <c r="I9" s="10"/>
      <c r="J9" s="10"/>
      <c r="K9" s="10">
        <f>F9+H9+J9</f>
        <v>0</v>
      </c>
      <c r="L9" s="18"/>
    </row>
    <row r="10" spans="1:12" ht="18" customHeight="1" x14ac:dyDescent="0.3">
      <c r="A10" s="20"/>
      <c r="B10" s="8"/>
      <c r="C10" s="8"/>
      <c r="D10" s="8"/>
      <c r="E10" s="11"/>
      <c r="F10" s="11"/>
      <c r="G10" s="11"/>
      <c r="H10" s="11"/>
      <c r="I10" s="11"/>
      <c r="J10" s="11"/>
      <c r="K10" s="11">
        <f>F10+H10+J10</f>
        <v>0</v>
      </c>
      <c r="L10" s="21"/>
    </row>
    <row r="11" spans="1:12" s="5" customFormat="1" ht="18" customHeight="1" thickBot="1" x14ac:dyDescent="0.35">
      <c r="A11" s="22" t="s">
        <v>22</v>
      </c>
      <c r="B11" s="4"/>
      <c r="C11" s="4"/>
      <c r="D11" s="4"/>
      <c r="E11" s="12"/>
      <c r="F11" s="12">
        <f>F7+F8+F9+F10</f>
        <v>540000</v>
      </c>
      <c r="G11" s="12"/>
      <c r="H11" s="12">
        <f>H7+H8+H9+H10</f>
        <v>0</v>
      </c>
      <c r="I11" s="12"/>
      <c r="J11" s="12">
        <f>J7+J8+J9+J10</f>
        <v>0</v>
      </c>
      <c r="K11" s="12">
        <f>K7+K8+K9+K10</f>
        <v>540000</v>
      </c>
      <c r="L11" s="23"/>
    </row>
    <row r="12" spans="1:12" ht="18" customHeight="1" x14ac:dyDescent="0.3">
      <c r="A12" s="24" t="s">
        <v>23</v>
      </c>
      <c r="B12" s="3"/>
      <c r="C12" s="3"/>
      <c r="D12" s="3"/>
      <c r="E12" s="13"/>
      <c r="F12" s="13"/>
      <c r="G12" s="13"/>
      <c r="H12" s="13"/>
      <c r="I12" s="13"/>
      <c r="J12" s="13"/>
      <c r="K12" s="13"/>
      <c r="L12" s="25"/>
    </row>
    <row r="13" spans="1:12" ht="18" customHeight="1" x14ac:dyDescent="0.3">
      <c r="A13" s="19" t="s">
        <v>18</v>
      </c>
      <c r="B13" s="2"/>
      <c r="C13" s="2" t="s">
        <v>16</v>
      </c>
      <c r="D13" s="2">
        <v>0.61519999999999997</v>
      </c>
      <c r="E13" s="10"/>
      <c r="F13" s="10"/>
      <c r="G13" s="10">
        <f>물가시세표!D14</f>
        <v>166063</v>
      </c>
      <c r="H13" s="10">
        <f>G13*D13</f>
        <v>102161.95759999999</v>
      </c>
      <c r="I13" s="10"/>
      <c r="J13" s="10"/>
      <c r="K13" s="10">
        <f>F13+H13+J13</f>
        <v>102161.95759999999</v>
      </c>
      <c r="L13" s="50" t="str">
        <f>물가시세표!E14</f>
        <v>대한건설협회 2020년 상반기 시중노임단가</v>
      </c>
    </row>
    <row r="14" spans="1:12" ht="18" customHeight="1" x14ac:dyDescent="0.3">
      <c r="A14" s="19" t="s">
        <v>11</v>
      </c>
      <c r="B14" s="2"/>
      <c r="C14" s="2" t="s">
        <v>16</v>
      </c>
      <c r="D14" s="2">
        <v>0.30759999999999998</v>
      </c>
      <c r="E14" s="10"/>
      <c r="F14" s="10"/>
      <c r="G14" s="10">
        <f>물가시세표!D15</f>
        <v>138290</v>
      </c>
      <c r="H14" s="10">
        <f>G14*D14</f>
        <v>42538.004000000001</v>
      </c>
      <c r="I14" s="10"/>
      <c r="J14" s="10"/>
      <c r="K14" s="10">
        <f>F14+H14+J14</f>
        <v>42538.004000000001</v>
      </c>
      <c r="L14" s="50" t="str">
        <f>물가시세표!E15</f>
        <v>대한건설협회 2020년 상반기 시중노임단가</v>
      </c>
    </row>
    <row r="15" spans="1:12" ht="18" customHeight="1" x14ac:dyDescent="0.3">
      <c r="A15" s="19"/>
      <c r="B15" s="2"/>
      <c r="C15" s="2"/>
      <c r="D15" s="2"/>
      <c r="E15" s="10"/>
      <c r="F15" s="10"/>
      <c r="G15" s="10"/>
      <c r="H15" s="10"/>
      <c r="I15" s="10"/>
      <c r="J15" s="10"/>
      <c r="K15" s="10">
        <f>F15+H15+J15</f>
        <v>0</v>
      </c>
      <c r="L15" s="50"/>
    </row>
    <row r="16" spans="1:12" ht="18" customHeight="1" x14ac:dyDescent="0.3">
      <c r="A16" s="20"/>
      <c r="B16" s="8"/>
      <c r="C16" s="8"/>
      <c r="D16" s="8"/>
      <c r="E16" s="11"/>
      <c r="F16" s="11"/>
      <c r="G16" s="11"/>
      <c r="H16" s="11"/>
      <c r="I16" s="11"/>
      <c r="J16" s="11"/>
      <c r="K16" s="11">
        <f>F16+H16+J16</f>
        <v>0</v>
      </c>
      <c r="L16" s="52"/>
    </row>
    <row r="17" spans="1:12" s="6" customFormat="1" ht="18" customHeight="1" thickBot="1" x14ac:dyDescent="0.35">
      <c r="A17" s="22" t="s">
        <v>22</v>
      </c>
      <c r="B17" s="4"/>
      <c r="C17" s="4"/>
      <c r="D17" s="4"/>
      <c r="E17" s="12"/>
      <c r="F17" s="12">
        <f>F13+F14+F15+F16</f>
        <v>0</v>
      </c>
      <c r="G17" s="12"/>
      <c r="H17" s="12">
        <f>H13+H14</f>
        <v>144699.96159999998</v>
      </c>
      <c r="I17" s="12"/>
      <c r="J17" s="12">
        <f>J13+J14+J15+J16</f>
        <v>0</v>
      </c>
      <c r="K17" s="12">
        <f>K13+K14+K15+K16</f>
        <v>144699.96159999998</v>
      </c>
      <c r="L17" s="53"/>
    </row>
    <row r="18" spans="1:12" ht="18" customHeight="1" x14ac:dyDescent="0.3">
      <c r="A18" s="24" t="s">
        <v>15</v>
      </c>
      <c r="B18" s="3"/>
      <c r="C18" s="3"/>
      <c r="D18" s="3"/>
      <c r="E18" s="13"/>
      <c r="F18" s="13"/>
      <c r="G18" s="13"/>
      <c r="H18" s="13"/>
      <c r="I18" s="13"/>
      <c r="J18" s="13"/>
      <c r="K18" s="13"/>
      <c r="L18" s="25"/>
    </row>
    <row r="19" spans="1:12" ht="18" customHeight="1" x14ac:dyDescent="0.3">
      <c r="A19" s="19" t="s">
        <v>12</v>
      </c>
      <c r="B19" s="2" t="s">
        <v>19</v>
      </c>
      <c r="C19" s="2" t="s">
        <v>17</v>
      </c>
      <c r="D19" s="2">
        <v>5</v>
      </c>
      <c r="E19" s="10">
        <f>H17</f>
        <v>144699.96159999998</v>
      </c>
      <c r="F19" s="10">
        <f>E19*0.05</f>
        <v>7234.9980799999994</v>
      </c>
      <c r="G19" s="10"/>
      <c r="H19" s="10"/>
      <c r="I19" s="10"/>
      <c r="J19" s="10"/>
      <c r="K19" s="10">
        <f>F19+H19+J19</f>
        <v>7234.9980799999994</v>
      </c>
      <c r="L19" s="18" t="s">
        <v>25</v>
      </c>
    </row>
    <row r="20" spans="1:12" ht="18" customHeight="1" x14ac:dyDescent="0.3">
      <c r="A20" s="19"/>
      <c r="B20" s="2"/>
      <c r="C20" s="2"/>
      <c r="D20" s="2"/>
      <c r="E20" s="10"/>
      <c r="F20" s="10"/>
      <c r="G20" s="10"/>
      <c r="H20" s="10"/>
      <c r="I20" s="10"/>
      <c r="J20" s="10"/>
      <c r="K20" s="10">
        <f>F20+H20+J20</f>
        <v>0</v>
      </c>
      <c r="L20" s="18"/>
    </row>
    <row r="21" spans="1:12" ht="18" customHeight="1" x14ac:dyDescent="0.3">
      <c r="A21" s="19"/>
      <c r="B21" s="2"/>
      <c r="C21" s="2"/>
      <c r="D21" s="2"/>
      <c r="E21" s="10"/>
      <c r="F21" s="10"/>
      <c r="G21" s="10"/>
      <c r="H21" s="10"/>
      <c r="I21" s="10"/>
      <c r="J21" s="10"/>
      <c r="K21" s="10">
        <f>F21+H21+J21</f>
        <v>0</v>
      </c>
      <c r="L21" s="18"/>
    </row>
    <row r="22" spans="1:12" ht="18" customHeight="1" x14ac:dyDescent="0.3">
      <c r="A22" s="20"/>
      <c r="B22" s="8"/>
      <c r="C22" s="8"/>
      <c r="D22" s="8"/>
      <c r="E22" s="11"/>
      <c r="F22" s="11"/>
      <c r="G22" s="11"/>
      <c r="H22" s="11"/>
      <c r="I22" s="11"/>
      <c r="J22" s="11"/>
      <c r="K22" s="11">
        <f>F22+H22+J22</f>
        <v>0</v>
      </c>
      <c r="L22" s="21"/>
    </row>
    <row r="23" spans="1:12" s="6" customFormat="1" ht="18" customHeight="1" thickBot="1" x14ac:dyDescent="0.35">
      <c r="A23" s="22" t="s">
        <v>22</v>
      </c>
      <c r="B23" s="4"/>
      <c r="C23" s="4"/>
      <c r="D23" s="4"/>
      <c r="E23" s="12"/>
      <c r="F23" s="12">
        <f>F19+F20+F21+F22</f>
        <v>7234.9980799999994</v>
      </c>
      <c r="G23" s="12"/>
      <c r="H23" s="12">
        <f>H19+H20+H21+H22</f>
        <v>0</v>
      </c>
      <c r="I23" s="12"/>
      <c r="J23" s="12">
        <f>J19+J20+J21</f>
        <v>0</v>
      </c>
      <c r="K23" s="12">
        <f>K19+K20+K21</f>
        <v>7234.9980799999994</v>
      </c>
      <c r="L23" s="23"/>
    </row>
    <row r="24" spans="1:12" ht="18" customHeight="1" x14ac:dyDescent="0.3">
      <c r="A24" s="26"/>
      <c r="B24" s="3"/>
      <c r="C24" s="3"/>
      <c r="D24" s="3"/>
      <c r="E24" s="13"/>
      <c r="F24" s="13"/>
      <c r="G24" s="13"/>
      <c r="H24" s="13"/>
      <c r="I24" s="13"/>
      <c r="J24" s="13"/>
      <c r="K24" s="13"/>
      <c r="L24" s="25"/>
    </row>
    <row r="25" spans="1:12" ht="18" customHeight="1" thickBot="1" x14ac:dyDescent="0.35">
      <c r="A25" s="22" t="s">
        <v>13</v>
      </c>
      <c r="B25" s="27"/>
      <c r="C25" s="27"/>
      <c r="D25" s="27"/>
      <c r="E25" s="28"/>
      <c r="F25" s="29">
        <f>F11+F17+F23</f>
        <v>547234.99808000005</v>
      </c>
      <c r="G25" s="29"/>
      <c r="H25" s="29">
        <f>H11+H17+H23</f>
        <v>144699.96159999998</v>
      </c>
      <c r="I25" s="29"/>
      <c r="J25" s="29">
        <f>J11+J17+J23</f>
        <v>0</v>
      </c>
      <c r="K25" s="29">
        <f>F25+H25+J25</f>
        <v>691934.95968000009</v>
      </c>
      <c r="L25" s="30"/>
    </row>
    <row r="26" spans="1:12" ht="20.100000000000001" customHeight="1" x14ac:dyDescent="0.3">
      <c r="A26"/>
      <c r="B26"/>
      <c r="C26"/>
      <c r="D26"/>
      <c r="E26" s="14"/>
      <c r="F26" s="14"/>
      <c r="G26" s="14"/>
      <c r="H26" s="14"/>
      <c r="I26" s="14"/>
      <c r="J26" s="14"/>
      <c r="K26" s="14"/>
      <c r="L26"/>
    </row>
    <row r="27" spans="1:12" ht="20.100000000000001" customHeight="1" x14ac:dyDescent="0.3">
      <c r="A27"/>
      <c r="B27"/>
      <c r="C27"/>
      <c r="D27"/>
      <c r="E27" s="14"/>
      <c r="F27" s="14"/>
      <c r="G27" s="14"/>
      <c r="H27" s="14"/>
      <c r="I27" s="14"/>
      <c r="J27" s="14"/>
      <c r="K27" s="14"/>
      <c r="L27"/>
    </row>
    <row r="28" spans="1:12" ht="20.100000000000001" customHeight="1" x14ac:dyDescent="0.3">
      <c r="A28"/>
      <c r="B28"/>
      <c r="C28"/>
      <c r="D28"/>
      <c r="E28" s="14"/>
      <c r="F28" s="14"/>
      <c r="G28" s="14"/>
      <c r="H28" s="14"/>
      <c r="I28" s="14"/>
      <c r="J28" s="14"/>
      <c r="K28" s="14"/>
      <c r="L28"/>
    </row>
    <row r="29" spans="1:12" x14ac:dyDescent="0.3">
      <c r="A29"/>
      <c r="B29"/>
      <c r="C29"/>
      <c r="D29"/>
      <c r="E29" s="14"/>
      <c r="F29" s="14"/>
      <c r="G29" s="14"/>
      <c r="H29" s="14"/>
      <c r="I29" s="14"/>
      <c r="J29" s="14"/>
      <c r="K29" s="14"/>
      <c r="L29"/>
    </row>
    <row r="30" spans="1:12" x14ac:dyDescent="0.3">
      <c r="A30"/>
      <c r="B30"/>
      <c r="C30"/>
      <c r="D30"/>
      <c r="E30" s="14"/>
      <c r="F30" s="14"/>
      <c r="G30" s="14"/>
      <c r="H30" s="14"/>
      <c r="I30" s="14"/>
      <c r="J30" s="14"/>
      <c r="K30" s="14"/>
      <c r="L30"/>
    </row>
    <row r="31" spans="1:12" x14ac:dyDescent="0.3">
      <c r="A31"/>
      <c r="B31"/>
      <c r="C31"/>
      <c r="D31"/>
      <c r="E31" s="14"/>
      <c r="F31" s="14"/>
      <c r="G31" s="14"/>
      <c r="H31" s="14"/>
      <c r="I31" s="14"/>
      <c r="J31" s="14"/>
      <c r="K31" s="14"/>
      <c r="L31"/>
    </row>
    <row r="32" spans="1:12" x14ac:dyDescent="0.3">
      <c r="A32"/>
      <c r="B32"/>
      <c r="C32"/>
      <c r="D32"/>
      <c r="E32" s="14"/>
      <c r="F32" s="14"/>
      <c r="G32" s="14"/>
      <c r="H32" s="14"/>
      <c r="I32" s="14"/>
      <c r="J32" s="14"/>
      <c r="K32" s="14"/>
      <c r="L32"/>
    </row>
    <row r="33" spans="1:12" x14ac:dyDescent="0.3">
      <c r="A33"/>
      <c r="B33"/>
      <c r="C33"/>
      <c r="D33"/>
      <c r="E33" s="14"/>
      <c r="F33" s="14"/>
      <c r="G33" s="14"/>
      <c r="H33" s="14"/>
      <c r="I33" s="14"/>
      <c r="J33" s="14"/>
      <c r="K33" s="14"/>
      <c r="L33"/>
    </row>
    <row r="34" spans="1:12" x14ac:dyDescent="0.3">
      <c r="A34"/>
      <c r="B34"/>
      <c r="C34"/>
      <c r="D34"/>
      <c r="E34" s="14"/>
      <c r="F34" s="14"/>
      <c r="G34" s="14"/>
      <c r="H34" s="14"/>
      <c r="I34" s="14"/>
      <c r="J34" s="14"/>
      <c r="K34" s="14"/>
      <c r="L34"/>
    </row>
    <row r="35" spans="1:12" x14ac:dyDescent="0.3">
      <c r="A35"/>
      <c r="B35"/>
      <c r="C35"/>
      <c r="D35"/>
      <c r="E35" s="14"/>
      <c r="F35" s="14"/>
      <c r="G35" s="14"/>
      <c r="H35" s="14"/>
      <c r="I35" s="14"/>
      <c r="J35" s="14"/>
      <c r="K35" s="14"/>
      <c r="L35"/>
    </row>
    <row r="36" spans="1:12" x14ac:dyDescent="0.3">
      <c r="A36"/>
      <c r="B36"/>
      <c r="C36"/>
      <c r="D36"/>
      <c r="E36" s="14"/>
      <c r="F36" s="14"/>
      <c r="G36" s="14"/>
      <c r="H36" s="14"/>
      <c r="I36" s="14"/>
      <c r="J36" s="14"/>
      <c r="K36" s="14"/>
      <c r="L36"/>
    </row>
    <row r="37" spans="1:12" x14ac:dyDescent="0.3">
      <c r="A37"/>
      <c r="B37"/>
      <c r="C37"/>
      <c r="D37"/>
      <c r="E37" s="14"/>
      <c r="F37" s="14"/>
      <c r="G37" s="14"/>
      <c r="H37" s="14"/>
      <c r="I37" s="14"/>
      <c r="J37" s="14"/>
      <c r="K37" s="14"/>
      <c r="L37"/>
    </row>
    <row r="38" spans="1:12" x14ac:dyDescent="0.3">
      <c r="A38"/>
      <c r="B38"/>
      <c r="C38"/>
      <c r="D38"/>
      <c r="E38" s="14"/>
      <c r="F38" s="14"/>
      <c r="G38" s="14"/>
      <c r="H38" s="14"/>
      <c r="I38" s="14"/>
      <c r="J38" s="14"/>
      <c r="K38" s="14"/>
      <c r="L38"/>
    </row>
    <row r="39" spans="1:12" x14ac:dyDescent="0.3">
      <c r="A39"/>
      <c r="B39"/>
      <c r="C39"/>
      <c r="D39"/>
      <c r="E39" s="14"/>
      <c r="F39" s="14"/>
      <c r="G39" s="14"/>
      <c r="H39" s="14"/>
      <c r="I39" s="14"/>
      <c r="J39" s="14"/>
      <c r="K39" s="14"/>
      <c r="L39"/>
    </row>
    <row r="40" spans="1:12" x14ac:dyDescent="0.3">
      <c r="A40"/>
      <c r="B40"/>
      <c r="C40"/>
      <c r="D40"/>
      <c r="E40" s="14"/>
      <c r="F40" s="14"/>
      <c r="G40" s="14"/>
      <c r="H40" s="14"/>
      <c r="I40" s="14"/>
      <c r="J40" s="14"/>
      <c r="K40" s="14"/>
      <c r="L40"/>
    </row>
    <row r="41" spans="1:12" x14ac:dyDescent="0.3">
      <c r="A41"/>
      <c r="B41"/>
      <c r="C41"/>
      <c r="D41"/>
      <c r="E41" s="14"/>
      <c r="F41" s="14"/>
      <c r="G41" s="14"/>
      <c r="H41" s="14"/>
      <c r="I41" s="14"/>
      <c r="J41" s="14"/>
      <c r="K41" s="14"/>
      <c r="L41"/>
    </row>
    <row r="42" spans="1:12" x14ac:dyDescent="0.3">
      <c r="A42"/>
      <c r="B42"/>
      <c r="C42"/>
      <c r="D42"/>
      <c r="E42" s="14"/>
      <c r="F42" s="14"/>
      <c r="G42" s="14"/>
      <c r="H42" s="14"/>
      <c r="I42" s="14"/>
      <c r="J42" s="14"/>
      <c r="K42" s="14"/>
      <c r="L42"/>
    </row>
    <row r="43" spans="1:12" x14ac:dyDescent="0.3">
      <c r="A43"/>
      <c r="B43"/>
      <c r="C43"/>
      <c r="D43"/>
      <c r="E43" s="14"/>
      <c r="F43" s="14"/>
      <c r="G43" s="14"/>
      <c r="H43" s="14"/>
      <c r="I43" s="14"/>
      <c r="J43" s="14"/>
      <c r="K43" s="14"/>
      <c r="L43"/>
    </row>
    <row r="44" spans="1:12" x14ac:dyDescent="0.3">
      <c r="A44"/>
      <c r="B44"/>
      <c r="C44"/>
      <c r="D44"/>
      <c r="E44" s="14"/>
      <c r="F44" s="14"/>
      <c r="G44" s="14"/>
      <c r="H44" s="14"/>
      <c r="I44" s="14"/>
      <c r="J44" s="14"/>
      <c r="K44" s="14"/>
      <c r="L44"/>
    </row>
  </sheetData>
  <mergeCells count="12">
    <mergeCell ref="I4:J4"/>
    <mergeCell ref="K4:K5"/>
    <mergeCell ref="A1:L1"/>
    <mergeCell ref="A2:B2"/>
    <mergeCell ref="A3:A5"/>
    <mergeCell ref="B3:B5"/>
    <mergeCell ref="C3:C5"/>
    <mergeCell ref="D3:D5"/>
    <mergeCell ref="E3:K3"/>
    <mergeCell ref="L3:L5"/>
    <mergeCell ref="E4:F4"/>
    <mergeCell ref="G4:H4"/>
  </mergeCells>
  <phoneticPr fontId="1" type="noConversion"/>
  <pageMargins left="0.7" right="0.7" top="0.75" bottom="0.75" header="0.3" footer="0.3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zoomScaleNormal="100" zoomScaleSheetLayoutView="100" workbookViewId="0">
      <selection activeCell="M11" sqref="M11"/>
    </sheetView>
  </sheetViews>
  <sheetFormatPr defaultRowHeight="16.5" x14ac:dyDescent="0.3"/>
  <cols>
    <col min="1" max="1" width="23.625" style="1" customWidth="1"/>
    <col min="2" max="2" width="20.625" style="1" customWidth="1"/>
    <col min="3" max="3" width="5.625" style="1" customWidth="1"/>
    <col min="4" max="4" width="6.625" style="1" customWidth="1"/>
    <col min="5" max="10" width="9.625" style="15" customWidth="1"/>
    <col min="11" max="11" width="8.625" style="15" customWidth="1"/>
    <col min="12" max="12" width="25.625" style="1" customWidth="1"/>
  </cols>
  <sheetData>
    <row r="1" spans="1:12" ht="39.950000000000003" customHeight="1" x14ac:dyDescent="0.3">
      <c r="A1" s="55" t="s">
        <v>24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18" customHeight="1" thickBot="1" x14ac:dyDescent="0.35">
      <c r="A2" s="64" t="str">
        <f>물가시세표!A9</f>
        <v>H자형 소화전보호대[스틸]</v>
      </c>
      <c r="B2" s="64"/>
      <c r="C2" s="32"/>
      <c r="D2" s="32"/>
      <c r="E2" s="9"/>
      <c r="F2" s="9"/>
      <c r="G2" s="9"/>
      <c r="H2" s="9"/>
      <c r="I2" s="9"/>
      <c r="J2" s="9"/>
      <c r="K2" s="9"/>
      <c r="L2" s="32"/>
    </row>
    <row r="3" spans="1:12" ht="18" customHeight="1" x14ac:dyDescent="0.3">
      <c r="A3" s="57" t="s">
        <v>0</v>
      </c>
      <c r="B3" s="59" t="s">
        <v>1</v>
      </c>
      <c r="C3" s="59" t="s">
        <v>3</v>
      </c>
      <c r="D3" s="59" t="s">
        <v>2</v>
      </c>
      <c r="E3" s="61" t="s">
        <v>20</v>
      </c>
      <c r="F3" s="61"/>
      <c r="G3" s="61"/>
      <c r="H3" s="61"/>
      <c r="I3" s="61"/>
      <c r="J3" s="61"/>
      <c r="K3" s="61"/>
      <c r="L3" s="62" t="s">
        <v>9</v>
      </c>
    </row>
    <row r="4" spans="1:12" ht="18" customHeight="1" x14ac:dyDescent="0.3">
      <c r="A4" s="58"/>
      <c r="B4" s="60"/>
      <c r="C4" s="60"/>
      <c r="D4" s="60"/>
      <c r="E4" s="54" t="s">
        <v>4</v>
      </c>
      <c r="F4" s="54"/>
      <c r="G4" s="54" t="s">
        <v>7</v>
      </c>
      <c r="H4" s="54"/>
      <c r="I4" s="54" t="s">
        <v>8</v>
      </c>
      <c r="J4" s="54"/>
      <c r="K4" s="54" t="s">
        <v>21</v>
      </c>
      <c r="L4" s="63"/>
    </row>
    <row r="5" spans="1:12" ht="18" customHeight="1" x14ac:dyDescent="0.3">
      <c r="A5" s="58"/>
      <c r="B5" s="60"/>
      <c r="C5" s="60"/>
      <c r="D5" s="60"/>
      <c r="E5" s="31" t="s">
        <v>5</v>
      </c>
      <c r="F5" s="31" t="s">
        <v>6</v>
      </c>
      <c r="G5" s="31" t="s">
        <v>5</v>
      </c>
      <c r="H5" s="31" t="s">
        <v>6</v>
      </c>
      <c r="I5" s="31" t="s">
        <v>5</v>
      </c>
      <c r="J5" s="31" t="s">
        <v>6</v>
      </c>
      <c r="K5" s="54"/>
      <c r="L5" s="63"/>
    </row>
    <row r="6" spans="1:12" ht="18" customHeight="1" x14ac:dyDescent="0.3">
      <c r="A6" s="17" t="s">
        <v>14</v>
      </c>
      <c r="B6" s="2"/>
      <c r="C6" s="2"/>
      <c r="D6" s="2"/>
      <c r="E6" s="10"/>
      <c r="F6" s="10"/>
      <c r="G6" s="10"/>
      <c r="H6" s="10"/>
      <c r="I6" s="10"/>
      <c r="J6" s="10"/>
      <c r="K6" s="10"/>
      <c r="L6" s="18"/>
    </row>
    <row r="7" spans="1:12" ht="18" customHeight="1" x14ac:dyDescent="0.3">
      <c r="A7" s="19" t="str">
        <f>물가시세표!A9</f>
        <v>H자형 소화전보호대[스틸]</v>
      </c>
      <c r="B7" s="2" t="str">
        <f>물가시세표!B9</f>
        <v>Ø76.3 x H1000 x L600 x 2t</v>
      </c>
      <c r="C7" s="2" t="s">
        <v>10</v>
      </c>
      <c r="D7" s="2">
        <v>1</v>
      </c>
      <c r="E7" s="10">
        <f>물가시세표!D9</f>
        <v>375000</v>
      </c>
      <c r="F7" s="10">
        <f>E7*D7</f>
        <v>375000</v>
      </c>
      <c r="G7" s="10"/>
      <c r="H7" s="10"/>
      <c r="I7" s="10"/>
      <c r="J7" s="10"/>
      <c r="K7" s="10">
        <f>F7+J7+H7</f>
        <v>375000</v>
      </c>
      <c r="L7" s="18" t="str">
        <f>물가시세표!E5</f>
        <v>물가정보 2019년 8월 I권 305p</v>
      </c>
    </row>
    <row r="8" spans="1:12" ht="18" customHeight="1" x14ac:dyDescent="0.3">
      <c r="A8" s="19"/>
      <c r="B8" s="2"/>
      <c r="C8" s="2"/>
      <c r="D8" s="2"/>
      <c r="E8" s="10"/>
      <c r="F8" s="10"/>
      <c r="G8" s="10"/>
      <c r="H8" s="10"/>
      <c r="I8" s="10"/>
      <c r="J8" s="10"/>
      <c r="K8" s="10">
        <f>F8+H8+J8</f>
        <v>0</v>
      </c>
      <c r="L8" s="18"/>
    </row>
    <row r="9" spans="1:12" ht="18" customHeight="1" x14ac:dyDescent="0.3">
      <c r="A9" s="19"/>
      <c r="B9" s="2"/>
      <c r="C9" s="2"/>
      <c r="D9" s="2"/>
      <c r="E9" s="10"/>
      <c r="F9" s="10"/>
      <c r="G9" s="10"/>
      <c r="H9" s="10"/>
      <c r="I9" s="10"/>
      <c r="J9" s="10"/>
      <c r="K9" s="10">
        <f>F9+H9+J9</f>
        <v>0</v>
      </c>
      <c r="L9" s="18"/>
    </row>
    <row r="10" spans="1:12" ht="18" customHeight="1" x14ac:dyDescent="0.3">
      <c r="A10" s="20"/>
      <c r="B10" s="8"/>
      <c r="C10" s="8"/>
      <c r="D10" s="8"/>
      <c r="E10" s="11"/>
      <c r="F10" s="11"/>
      <c r="G10" s="11"/>
      <c r="H10" s="11"/>
      <c r="I10" s="11"/>
      <c r="J10" s="11"/>
      <c r="K10" s="11">
        <f>F10+H10+J10</f>
        <v>0</v>
      </c>
      <c r="L10" s="21"/>
    </row>
    <row r="11" spans="1:12" s="5" customFormat="1" ht="18" customHeight="1" thickBot="1" x14ac:dyDescent="0.35">
      <c r="A11" s="22" t="s">
        <v>22</v>
      </c>
      <c r="B11" s="4"/>
      <c r="C11" s="4"/>
      <c r="D11" s="4"/>
      <c r="E11" s="12"/>
      <c r="F11" s="12">
        <f>F7+F8+F9+F10</f>
        <v>375000</v>
      </c>
      <c r="G11" s="12"/>
      <c r="H11" s="12">
        <f>H7+H8+H9+H10</f>
        <v>0</v>
      </c>
      <c r="I11" s="12"/>
      <c r="J11" s="12">
        <f>J7+J8+J9+J10</f>
        <v>0</v>
      </c>
      <c r="K11" s="12">
        <f>K7+K8+K9+K10</f>
        <v>375000</v>
      </c>
      <c r="L11" s="23"/>
    </row>
    <row r="12" spans="1:12" ht="18" customHeight="1" x14ac:dyDescent="0.3">
      <c r="A12" s="24" t="s">
        <v>23</v>
      </c>
      <c r="B12" s="3"/>
      <c r="C12" s="3"/>
      <c r="D12" s="3"/>
      <c r="E12" s="13"/>
      <c r="F12" s="13"/>
      <c r="G12" s="13"/>
      <c r="H12" s="13"/>
      <c r="I12" s="13"/>
      <c r="J12" s="13"/>
      <c r="K12" s="13"/>
      <c r="L12" s="25"/>
    </row>
    <row r="13" spans="1:12" ht="18" customHeight="1" x14ac:dyDescent="0.3">
      <c r="A13" s="19" t="s">
        <v>18</v>
      </c>
      <c r="B13" s="2"/>
      <c r="C13" s="2" t="s">
        <v>16</v>
      </c>
      <c r="D13" s="2">
        <v>0.61519999999999997</v>
      </c>
      <c r="E13" s="10"/>
      <c r="F13" s="10"/>
      <c r="G13" s="10">
        <f>물가시세표!D14</f>
        <v>166063</v>
      </c>
      <c r="H13" s="10">
        <f>G13*D13</f>
        <v>102161.95759999999</v>
      </c>
      <c r="I13" s="10"/>
      <c r="J13" s="10"/>
      <c r="K13" s="10">
        <f>F13+H13+J13</f>
        <v>102161.95759999999</v>
      </c>
      <c r="L13" s="50" t="str">
        <f>물가시세표!E14</f>
        <v>대한건설협회 2020년 상반기 시중노임단가</v>
      </c>
    </row>
    <row r="14" spans="1:12" ht="18" customHeight="1" x14ac:dyDescent="0.3">
      <c r="A14" s="19" t="s">
        <v>11</v>
      </c>
      <c r="B14" s="2"/>
      <c r="C14" s="2" t="s">
        <v>16</v>
      </c>
      <c r="D14" s="2">
        <v>0.30759999999999998</v>
      </c>
      <c r="E14" s="10"/>
      <c r="F14" s="10"/>
      <c r="G14" s="10">
        <f>물가시세표!D15</f>
        <v>138290</v>
      </c>
      <c r="H14" s="10">
        <f>G14*D14</f>
        <v>42538.004000000001</v>
      </c>
      <c r="I14" s="10"/>
      <c r="J14" s="10"/>
      <c r="K14" s="10">
        <f>F14+H14+J14</f>
        <v>42538.004000000001</v>
      </c>
      <c r="L14" s="50" t="str">
        <f>물가시세표!E15</f>
        <v>대한건설협회 2020년 상반기 시중노임단가</v>
      </c>
    </row>
    <row r="15" spans="1:12" ht="18" customHeight="1" x14ac:dyDescent="0.3">
      <c r="A15" s="19"/>
      <c r="B15" s="2"/>
      <c r="C15" s="2"/>
      <c r="D15" s="2"/>
      <c r="E15" s="10"/>
      <c r="F15" s="10"/>
      <c r="G15" s="10"/>
      <c r="H15" s="10"/>
      <c r="I15" s="10"/>
      <c r="J15" s="10"/>
      <c r="K15" s="10">
        <f>F15+H15+J15</f>
        <v>0</v>
      </c>
      <c r="L15" s="50"/>
    </row>
    <row r="16" spans="1:12" ht="18" customHeight="1" x14ac:dyDescent="0.3">
      <c r="A16" s="20"/>
      <c r="B16" s="8"/>
      <c r="C16" s="8"/>
      <c r="D16" s="8"/>
      <c r="E16" s="11"/>
      <c r="F16" s="11"/>
      <c r="G16" s="11"/>
      <c r="H16" s="11"/>
      <c r="I16" s="11"/>
      <c r="J16" s="11"/>
      <c r="K16" s="11">
        <f>F16+H16+J16</f>
        <v>0</v>
      </c>
      <c r="L16" s="52"/>
    </row>
    <row r="17" spans="1:12" s="6" customFormat="1" ht="18" customHeight="1" thickBot="1" x14ac:dyDescent="0.35">
      <c r="A17" s="22" t="s">
        <v>22</v>
      </c>
      <c r="B17" s="4"/>
      <c r="C17" s="4"/>
      <c r="D17" s="4"/>
      <c r="E17" s="12"/>
      <c r="F17" s="12">
        <f>F13+F14+F15+F16</f>
        <v>0</v>
      </c>
      <c r="G17" s="12"/>
      <c r="H17" s="12">
        <f>H13+H14</f>
        <v>144699.96159999998</v>
      </c>
      <c r="I17" s="12"/>
      <c r="J17" s="12">
        <f>J13+J14+J15+J16</f>
        <v>0</v>
      </c>
      <c r="K17" s="12">
        <f>K13+K14+K15+K16</f>
        <v>144699.96159999998</v>
      </c>
      <c r="L17" s="53"/>
    </row>
    <row r="18" spans="1:12" ht="18" customHeight="1" x14ac:dyDescent="0.3">
      <c r="A18" s="24" t="s">
        <v>15</v>
      </c>
      <c r="B18" s="3"/>
      <c r="C18" s="3"/>
      <c r="D18" s="3"/>
      <c r="E18" s="13"/>
      <c r="F18" s="13"/>
      <c r="G18" s="13"/>
      <c r="H18" s="13"/>
      <c r="I18" s="13"/>
      <c r="J18" s="13"/>
      <c r="K18" s="13"/>
      <c r="L18" s="25"/>
    </row>
    <row r="19" spans="1:12" ht="18" customHeight="1" x14ac:dyDescent="0.3">
      <c r="A19" s="19" t="s">
        <v>12</v>
      </c>
      <c r="B19" s="2" t="s">
        <v>19</v>
      </c>
      <c r="C19" s="2" t="s">
        <v>17</v>
      </c>
      <c r="D19" s="2">
        <v>5</v>
      </c>
      <c r="E19" s="10">
        <f>H17</f>
        <v>144699.96159999998</v>
      </c>
      <c r="F19" s="10">
        <f>E19*0.05</f>
        <v>7234.9980799999994</v>
      </c>
      <c r="G19" s="10"/>
      <c r="H19" s="10"/>
      <c r="I19" s="10"/>
      <c r="J19" s="10"/>
      <c r="K19" s="10">
        <f>F19+H19+J19</f>
        <v>7234.9980799999994</v>
      </c>
      <c r="L19" s="18" t="s">
        <v>25</v>
      </c>
    </row>
    <row r="20" spans="1:12" ht="18" customHeight="1" x14ac:dyDescent="0.3">
      <c r="A20" s="19"/>
      <c r="B20" s="2"/>
      <c r="C20" s="2"/>
      <c r="D20" s="2"/>
      <c r="E20" s="10"/>
      <c r="F20" s="10"/>
      <c r="G20" s="10"/>
      <c r="H20" s="10"/>
      <c r="I20" s="10"/>
      <c r="J20" s="10"/>
      <c r="K20" s="10">
        <f>F20+H20+J20</f>
        <v>0</v>
      </c>
      <c r="L20" s="18"/>
    </row>
    <row r="21" spans="1:12" ht="18" customHeight="1" x14ac:dyDescent="0.3">
      <c r="A21" s="19"/>
      <c r="B21" s="2"/>
      <c r="C21" s="2"/>
      <c r="D21" s="2"/>
      <c r="E21" s="10"/>
      <c r="F21" s="10"/>
      <c r="G21" s="10"/>
      <c r="H21" s="10"/>
      <c r="I21" s="10"/>
      <c r="J21" s="10"/>
      <c r="K21" s="10">
        <f>F21+H21+J21</f>
        <v>0</v>
      </c>
      <c r="L21" s="18"/>
    </row>
    <row r="22" spans="1:12" ht="18" customHeight="1" x14ac:dyDescent="0.3">
      <c r="A22" s="20"/>
      <c r="B22" s="8"/>
      <c r="C22" s="8"/>
      <c r="D22" s="8"/>
      <c r="E22" s="11"/>
      <c r="F22" s="11"/>
      <c r="G22" s="11"/>
      <c r="H22" s="11"/>
      <c r="I22" s="11"/>
      <c r="J22" s="11"/>
      <c r="K22" s="11">
        <f>F22+H22+J22</f>
        <v>0</v>
      </c>
      <c r="L22" s="21"/>
    </row>
    <row r="23" spans="1:12" s="6" customFormat="1" ht="18" customHeight="1" thickBot="1" x14ac:dyDescent="0.35">
      <c r="A23" s="22" t="s">
        <v>22</v>
      </c>
      <c r="B23" s="4"/>
      <c r="C23" s="4"/>
      <c r="D23" s="4"/>
      <c r="E23" s="12"/>
      <c r="F23" s="12">
        <f>F19+F20+F21+F22</f>
        <v>7234.9980799999994</v>
      </c>
      <c r="G23" s="12"/>
      <c r="H23" s="12">
        <f>H19+H20+H21+H22</f>
        <v>0</v>
      </c>
      <c r="I23" s="12"/>
      <c r="J23" s="12">
        <f>J19+J20+J21</f>
        <v>0</v>
      </c>
      <c r="K23" s="12">
        <f>K19+K20+K21</f>
        <v>7234.9980799999994</v>
      </c>
      <c r="L23" s="23"/>
    </row>
    <row r="24" spans="1:12" ht="18" customHeight="1" x14ac:dyDescent="0.3">
      <c r="A24" s="26"/>
      <c r="B24" s="3"/>
      <c r="C24" s="3"/>
      <c r="D24" s="3"/>
      <c r="E24" s="13"/>
      <c r="F24" s="13"/>
      <c r="G24" s="13"/>
      <c r="H24" s="13"/>
      <c r="I24" s="13"/>
      <c r="J24" s="13"/>
      <c r="K24" s="13"/>
      <c r="L24" s="25"/>
    </row>
    <row r="25" spans="1:12" ht="18" customHeight="1" thickBot="1" x14ac:dyDescent="0.35">
      <c r="A25" s="22" t="s">
        <v>13</v>
      </c>
      <c r="B25" s="27"/>
      <c r="C25" s="27"/>
      <c r="D25" s="27"/>
      <c r="E25" s="28"/>
      <c r="F25" s="29">
        <f>F11+F17+F23</f>
        <v>382234.99807999999</v>
      </c>
      <c r="G25" s="29"/>
      <c r="H25" s="29">
        <f>H11+H17+H23</f>
        <v>144699.96159999998</v>
      </c>
      <c r="I25" s="29"/>
      <c r="J25" s="29">
        <f>J11+J17+J23</f>
        <v>0</v>
      </c>
      <c r="K25" s="29">
        <f>F25+H25+J25</f>
        <v>526934.95967999997</v>
      </c>
      <c r="L25" s="30"/>
    </row>
    <row r="26" spans="1:12" ht="20.100000000000001" customHeight="1" x14ac:dyDescent="0.3">
      <c r="A26"/>
      <c r="B26"/>
      <c r="C26"/>
      <c r="D26"/>
      <c r="E26" s="14"/>
      <c r="F26" s="14"/>
      <c r="G26" s="14"/>
      <c r="H26" s="14"/>
      <c r="I26" s="14"/>
      <c r="J26" s="14"/>
      <c r="K26" s="14"/>
      <c r="L26"/>
    </row>
    <row r="27" spans="1:12" ht="20.100000000000001" customHeight="1" x14ac:dyDescent="0.3">
      <c r="A27"/>
      <c r="B27"/>
      <c r="C27"/>
      <c r="D27"/>
      <c r="E27" s="14"/>
      <c r="F27" s="14"/>
      <c r="G27" s="14"/>
      <c r="H27" s="14"/>
      <c r="I27" s="14"/>
      <c r="J27" s="14"/>
      <c r="K27" s="14"/>
      <c r="L27"/>
    </row>
    <row r="28" spans="1:12" ht="20.100000000000001" customHeight="1" x14ac:dyDescent="0.3">
      <c r="A28"/>
      <c r="B28"/>
      <c r="C28"/>
      <c r="D28"/>
      <c r="E28" s="14"/>
      <c r="F28" s="14"/>
      <c r="G28" s="14"/>
      <c r="H28" s="14"/>
      <c r="I28" s="14"/>
      <c r="J28" s="14"/>
      <c r="K28" s="14"/>
      <c r="L28"/>
    </row>
    <row r="29" spans="1:12" x14ac:dyDescent="0.3">
      <c r="A29"/>
      <c r="B29"/>
      <c r="C29"/>
      <c r="D29"/>
      <c r="E29" s="14"/>
      <c r="F29" s="14"/>
      <c r="G29" s="14"/>
      <c r="H29" s="14"/>
      <c r="I29" s="14"/>
      <c r="J29" s="14"/>
      <c r="K29" s="14"/>
      <c r="L29"/>
    </row>
    <row r="30" spans="1:12" x14ac:dyDescent="0.3">
      <c r="A30"/>
      <c r="B30"/>
      <c r="C30"/>
      <c r="D30"/>
      <c r="E30" s="14"/>
      <c r="F30" s="14"/>
      <c r="G30" s="14"/>
      <c r="H30" s="14"/>
      <c r="I30" s="14"/>
      <c r="J30" s="14"/>
      <c r="K30" s="14"/>
      <c r="L30"/>
    </row>
    <row r="31" spans="1:12" x14ac:dyDescent="0.3">
      <c r="A31"/>
      <c r="B31"/>
      <c r="C31"/>
      <c r="D31"/>
      <c r="E31" s="14"/>
      <c r="F31" s="14"/>
      <c r="G31" s="14"/>
      <c r="H31" s="14"/>
      <c r="I31" s="14"/>
      <c r="J31" s="14"/>
      <c r="K31" s="14"/>
      <c r="L31"/>
    </row>
    <row r="32" spans="1:12" x14ac:dyDescent="0.3">
      <c r="A32"/>
      <c r="B32"/>
      <c r="C32"/>
      <c r="D32"/>
      <c r="E32" s="14"/>
      <c r="F32" s="14"/>
      <c r="G32" s="14"/>
      <c r="H32" s="14"/>
      <c r="I32" s="14"/>
      <c r="J32" s="14"/>
      <c r="K32" s="14"/>
      <c r="L32"/>
    </row>
    <row r="33" spans="1:12" x14ac:dyDescent="0.3">
      <c r="A33"/>
      <c r="B33"/>
      <c r="C33"/>
      <c r="D33"/>
      <c r="E33" s="14"/>
      <c r="F33" s="14"/>
      <c r="G33" s="14"/>
      <c r="H33" s="14"/>
      <c r="I33" s="14"/>
      <c r="J33" s="14"/>
      <c r="K33" s="14"/>
      <c r="L33"/>
    </row>
    <row r="34" spans="1:12" x14ac:dyDescent="0.3">
      <c r="A34"/>
      <c r="B34"/>
      <c r="C34"/>
      <c r="D34"/>
      <c r="E34" s="14"/>
      <c r="F34" s="14"/>
      <c r="G34" s="14"/>
      <c r="H34" s="14"/>
      <c r="I34" s="14"/>
      <c r="J34" s="14"/>
      <c r="K34" s="14"/>
      <c r="L34"/>
    </row>
    <row r="35" spans="1:12" x14ac:dyDescent="0.3">
      <c r="A35"/>
      <c r="B35"/>
      <c r="C35"/>
      <c r="D35"/>
      <c r="E35" s="14"/>
      <c r="F35" s="14"/>
      <c r="G35" s="14"/>
      <c r="H35" s="14"/>
      <c r="I35" s="14"/>
      <c r="J35" s="14"/>
      <c r="K35" s="14"/>
      <c r="L35"/>
    </row>
    <row r="36" spans="1:12" x14ac:dyDescent="0.3">
      <c r="A36"/>
      <c r="B36"/>
      <c r="C36"/>
      <c r="D36"/>
      <c r="E36" s="14"/>
      <c r="F36" s="14"/>
      <c r="G36" s="14"/>
      <c r="H36" s="14"/>
      <c r="I36" s="14"/>
      <c r="J36" s="14"/>
      <c r="K36" s="14"/>
      <c r="L36"/>
    </row>
    <row r="37" spans="1:12" x14ac:dyDescent="0.3">
      <c r="A37"/>
      <c r="B37"/>
      <c r="C37"/>
      <c r="D37"/>
      <c r="E37" s="14"/>
      <c r="F37" s="14"/>
      <c r="G37" s="14"/>
      <c r="H37" s="14"/>
      <c r="I37" s="14"/>
      <c r="J37" s="14"/>
      <c r="K37" s="14"/>
      <c r="L37"/>
    </row>
    <row r="38" spans="1:12" x14ac:dyDescent="0.3">
      <c r="A38"/>
      <c r="B38"/>
      <c r="C38"/>
      <c r="D38"/>
      <c r="E38" s="14"/>
      <c r="F38" s="14"/>
      <c r="G38" s="14"/>
      <c r="H38" s="14"/>
      <c r="I38" s="14"/>
      <c r="J38" s="14"/>
      <c r="K38" s="14"/>
      <c r="L38"/>
    </row>
    <row r="39" spans="1:12" x14ac:dyDescent="0.3">
      <c r="A39"/>
      <c r="B39"/>
      <c r="C39"/>
      <c r="D39"/>
      <c r="E39" s="14"/>
      <c r="F39" s="14"/>
      <c r="G39" s="14"/>
      <c r="H39" s="14"/>
      <c r="I39" s="14"/>
      <c r="J39" s="14"/>
      <c r="K39" s="14"/>
      <c r="L39"/>
    </row>
    <row r="40" spans="1:12" x14ac:dyDescent="0.3">
      <c r="A40"/>
      <c r="B40"/>
      <c r="C40"/>
      <c r="D40"/>
      <c r="E40" s="14"/>
      <c r="F40" s="14"/>
      <c r="G40" s="14"/>
      <c r="H40" s="14"/>
      <c r="I40" s="14"/>
      <c r="J40" s="14"/>
      <c r="K40" s="14"/>
      <c r="L40"/>
    </row>
    <row r="41" spans="1:12" x14ac:dyDescent="0.3">
      <c r="A41"/>
      <c r="B41"/>
      <c r="C41"/>
      <c r="D41"/>
      <c r="E41" s="14"/>
      <c r="F41" s="14"/>
      <c r="G41" s="14"/>
      <c r="H41" s="14"/>
      <c r="I41" s="14"/>
      <c r="J41" s="14"/>
      <c r="K41" s="14"/>
      <c r="L41"/>
    </row>
    <row r="42" spans="1:12" x14ac:dyDescent="0.3">
      <c r="A42"/>
      <c r="B42"/>
      <c r="C42"/>
      <c r="D42"/>
      <c r="E42" s="14"/>
      <c r="F42" s="14"/>
      <c r="G42" s="14"/>
      <c r="H42" s="14"/>
      <c r="I42" s="14"/>
      <c r="J42" s="14"/>
      <c r="K42" s="14"/>
      <c r="L42"/>
    </row>
    <row r="43" spans="1:12" x14ac:dyDescent="0.3">
      <c r="A43"/>
      <c r="B43"/>
      <c r="C43"/>
      <c r="D43"/>
      <c r="E43" s="14"/>
      <c r="F43" s="14"/>
      <c r="G43" s="14"/>
      <c r="H43" s="14"/>
      <c r="I43" s="14"/>
      <c r="J43" s="14"/>
      <c r="K43" s="14"/>
      <c r="L43"/>
    </row>
    <row r="44" spans="1:12" x14ac:dyDescent="0.3">
      <c r="A44"/>
      <c r="B44"/>
      <c r="C44"/>
      <c r="D44"/>
      <c r="E44" s="14"/>
      <c r="F44" s="14"/>
      <c r="G44" s="14"/>
      <c r="H44" s="14"/>
      <c r="I44" s="14"/>
      <c r="J44" s="14"/>
      <c r="K44" s="14"/>
      <c r="L44"/>
    </row>
  </sheetData>
  <mergeCells count="12">
    <mergeCell ref="I4:J4"/>
    <mergeCell ref="K4:K5"/>
    <mergeCell ref="A1:L1"/>
    <mergeCell ref="A2:B2"/>
    <mergeCell ref="A3:A5"/>
    <mergeCell ref="B3:B5"/>
    <mergeCell ref="C3:C5"/>
    <mergeCell ref="D3:D5"/>
    <mergeCell ref="E3:K3"/>
    <mergeCell ref="L3:L5"/>
    <mergeCell ref="E4:F4"/>
    <mergeCell ref="G4:H4"/>
  </mergeCells>
  <phoneticPr fontId="1" type="noConversion"/>
  <pageMargins left="0.7" right="0.7" top="0.75" bottom="0.75" header="0.3" footer="0.3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zoomScaleNormal="100" zoomScaleSheetLayoutView="100" workbookViewId="0">
      <selection activeCell="N8" sqref="N8"/>
    </sheetView>
  </sheetViews>
  <sheetFormatPr defaultRowHeight="16.5" x14ac:dyDescent="0.3"/>
  <cols>
    <col min="1" max="1" width="23.625" style="1" customWidth="1"/>
    <col min="2" max="2" width="20.625" style="1" customWidth="1"/>
    <col min="3" max="3" width="5.625" style="1" customWidth="1"/>
    <col min="4" max="4" width="6.625" style="1" customWidth="1"/>
    <col min="5" max="10" width="9.625" style="15" customWidth="1"/>
    <col min="11" max="11" width="8.625" style="15" customWidth="1"/>
    <col min="12" max="12" width="25.625" style="1" customWidth="1"/>
  </cols>
  <sheetData>
    <row r="1" spans="1:12" ht="39.950000000000003" customHeight="1" x14ac:dyDescent="0.3">
      <c r="A1" s="55" t="s">
        <v>24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18" customHeight="1" thickBot="1" x14ac:dyDescent="0.35">
      <c r="A2" s="64" t="str">
        <f>물가시세표!A10</f>
        <v>3방형 소화전보호대[스틸]</v>
      </c>
      <c r="B2" s="64"/>
      <c r="C2" s="32"/>
      <c r="D2" s="32"/>
      <c r="E2" s="9"/>
      <c r="F2" s="9"/>
      <c r="G2" s="9"/>
      <c r="H2" s="9"/>
      <c r="I2" s="9"/>
      <c r="J2" s="9"/>
      <c r="K2" s="9"/>
      <c r="L2" s="32"/>
    </row>
    <row r="3" spans="1:12" ht="18" customHeight="1" x14ac:dyDescent="0.3">
      <c r="A3" s="57" t="s">
        <v>0</v>
      </c>
      <c r="B3" s="59" t="s">
        <v>1</v>
      </c>
      <c r="C3" s="59" t="s">
        <v>3</v>
      </c>
      <c r="D3" s="59" t="s">
        <v>2</v>
      </c>
      <c r="E3" s="61" t="s">
        <v>20</v>
      </c>
      <c r="F3" s="61"/>
      <c r="G3" s="61"/>
      <c r="H3" s="61"/>
      <c r="I3" s="61"/>
      <c r="J3" s="61"/>
      <c r="K3" s="61"/>
      <c r="L3" s="62" t="s">
        <v>9</v>
      </c>
    </row>
    <row r="4" spans="1:12" ht="18" customHeight="1" x14ac:dyDescent="0.3">
      <c r="A4" s="58"/>
      <c r="B4" s="60"/>
      <c r="C4" s="60"/>
      <c r="D4" s="60"/>
      <c r="E4" s="54" t="s">
        <v>4</v>
      </c>
      <c r="F4" s="54"/>
      <c r="G4" s="54" t="s">
        <v>7</v>
      </c>
      <c r="H4" s="54"/>
      <c r="I4" s="54" t="s">
        <v>8</v>
      </c>
      <c r="J4" s="54"/>
      <c r="K4" s="54" t="s">
        <v>21</v>
      </c>
      <c r="L4" s="63"/>
    </row>
    <row r="5" spans="1:12" ht="18" customHeight="1" x14ac:dyDescent="0.3">
      <c r="A5" s="58"/>
      <c r="B5" s="60"/>
      <c r="C5" s="60"/>
      <c r="D5" s="60"/>
      <c r="E5" s="31" t="s">
        <v>5</v>
      </c>
      <c r="F5" s="31" t="s">
        <v>6</v>
      </c>
      <c r="G5" s="31" t="s">
        <v>5</v>
      </c>
      <c r="H5" s="31" t="s">
        <v>6</v>
      </c>
      <c r="I5" s="31" t="s">
        <v>5</v>
      </c>
      <c r="J5" s="31" t="s">
        <v>6</v>
      </c>
      <c r="K5" s="54"/>
      <c r="L5" s="63"/>
    </row>
    <row r="6" spans="1:12" ht="18" customHeight="1" x14ac:dyDescent="0.3">
      <c r="A6" s="17" t="s">
        <v>14</v>
      </c>
      <c r="B6" s="2"/>
      <c r="C6" s="2"/>
      <c r="D6" s="2"/>
      <c r="E6" s="10"/>
      <c r="F6" s="10"/>
      <c r="G6" s="10"/>
      <c r="H6" s="10"/>
      <c r="I6" s="10"/>
      <c r="J6" s="10"/>
      <c r="K6" s="10"/>
      <c r="L6" s="18"/>
    </row>
    <row r="7" spans="1:12" ht="18" customHeight="1" x14ac:dyDescent="0.3">
      <c r="A7" s="19" t="str">
        <f>물가시세표!A10</f>
        <v>3방형 소화전보호대[스틸]</v>
      </c>
      <c r="B7" s="2" t="str">
        <f>물가시세표!B10</f>
        <v>Ø76.3 x H1000 x L600 x 2t</v>
      </c>
      <c r="C7" s="2" t="s">
        <v>10</v>
      </c>
      <c r="D7" s="2">
        <v>1</v>
      </c>
      <c r="E7" s="10">
        <f>물가시세표!D10</f>
        <v>375000</v>
      </c>
      <c r="F7" s="10">
        <f>E7*D7</f>
        <v>375000</v>
      </c>
      <c r="G7" s="10"/>
      <c r="H7" s="10"/>
      <c r="I7" s="10"/>
      <c r="J7" s="10"/>
      <c r="K7" s="10">
        <f>F7+J7+H7</f>
        <v>375000</v>
      </c>
      <c r="L7" s="18" t="str">
        <f>물가시세표!E5</f>
        <v>물가정보 2019년 8월 I권 305p</v>
      </c>
    </row>
    <row r="8" spans="1:12" ht="18" customHeight="1" x14ac:dyDescent="0.3">
      <c r="A8" s="19"/>
      <c r="B8" s="2"/>
      <c r="C8" s="2"/>
      <c r="D8" s="2"/>
      <c r="E8" s="10"/>
      <c r="F8" s="10"/>
      <c r="G8" s="10"/>
      <c r="H8" s="10"/>
      <c r="I8" s="10"/>
      <c r="J8" s="10"/>
      <c r="K8" s="10">
        <f>F8+H8+J8</f>
        <v>0</v>
      </c>
      <c r="L8" s="18"/>
    </row>
    <row r="9" spans="1:12" ht="18" customHeight="1" x14ac:dyDescent="0.3">
      <c r="A9" s="19"/>
      <c r="B9" s="2"/>
      <c r="C9" s="2"/>
      <c r="D9" s="2"/>
      <c r="E9" s="10"/>
      <c r="F9" s="10"/>
      <c r="G9" s="10"/>
      <c r="H9" s="10"/>
      <c r="I9" s="10"/>
      <c r="J9" s="10"/>
      <c r="K9" s="10">
        <f>F9+H9+J9</f>
        <v>0</v>
      </c>
      <c r="L9" s="18"/>
    </row>
    <row r="10" spans="1:12" ht="18" customHeight="1" x14ac:dyDescent="0.3">
      <c r="A10" s="20"/>
      <c r="B10" s="8"/>
      <c r="C10" s="8"/>
      <c r="D10" s="8"/>
      <c r="E10" s="11"/>
      <c r="F10" s="11"/>
      <c r="G10" s="11"/>
      <c r="H10" s="11"/>
      <c r="I10" s="11"/>
      <c r="J10" s="11"/>
      <c r="K10" s="11">
        <f>F10+H10+J10</f>
        <v>0</v>
      </c>
      <c r="L10" s="21"/>
    </row>
    <row r="11" spans="1:12" s="5" customFormat="1" ht="18" customHeight="1" thickBot="1" x14ac:dyDescent="0.35">
      <c r="A11" s="22" t="s">
        <v>22</v>
      </c>
      <c r="B11" s="4"/>
      <c r="C11" s="4"/>
      <c r="D11" s="4"/>
      <c r="E11" s="12"/>
      <c r="F11" s="12">
        <f>F7+F8+F9+F10</f>
        <v>375000</v>
      </c>
      <c r="G11" s="12"/>
      <c r="H11" s="12">
        <f>H7+H8+H9+H10</f>
        <v>0</v>
      </c>
      <c r="I11" s="12"/>
      <c r="J11" s="12">
        <f>J7+J8+J9+J10</f>
        <v>0</v>
      </c>
      <c r="K11" s="12">
        <f>K7+K8+K9+K10</f>
        <v>375000</v>
      </c>
      <c r="L11" s="23"/>
    </row>
    <row r="12" spans="1:12" ht="18" customHeight="1" x14ac:dyDescent="0.3">
      <c r="A12" s="24" t="s">
        <v>23</v>
      </c>
      <c r="B12" s="3"/>
      <c r="C12" s="3"/>
      <c r="D12" s="3"/>
      <c r="E12" s="13"/>
      <c r="F12" s="13"/>
      <c r="G12" s="13"/>
      <c r="H12" s="13"/>
      <c r="I12" s="13"/>
      <c r="J12" s="13"/>
      <c r="K12" s="13"/>
      <c r="L12" s="25"/>
    </row>
    <row r="13" spans="1:12" ht="18" customHeight="1" x14ac:dyDescent="0.3">
      <c r="A13" s="19" t="s">
        <v>18</v>
      </c>
      <c r="B13" s="2"/>
      <c r="C13" s="2" t="s">
        <v>16</v>
      </c>
      <c r="D13" s="2">
        <v>0.61519999999999997</v>
      </c>
      <c r="E13" s="10"/>
      <c r="F13" s="10"/>
      <c r="G13" s="10">
        <f>물가시세표!D14</f>
        <v>166063</v>
      </c>
      <c r="H13" s="10">
        <f>G13*D13</f>
        <v>102161.95759999999</v>
      </c>
      <c r="I13" s="10"/>
      <c r="J13" s="10"/>
      <c r="K13" s="10">
        <f>F13+H13+J13</f>
        <v>102161.95759999999</v>
      </c>
      <c r="L13" s="50" t="str">
        <f>물가시세표!E14</f>
        <v>대한건설협회 2020년 상반기 시중노임단가</v>
      </c>
    </row>
    <row r="14" spans="1:12" ht="18" customHeight="1" x14ac:dyDescent="0.3">
      <c r="A14" s="19" t="s">
        <v>11</v>
      </c>
      <c r="B14" s="2"/>
      <c r="C14" s="2" t="s">
        <v>16</v>
      </c>
      <c r="D14" s="2">
        <v>0.30759999999999998</v>
      </c>
      <c r="E14" s="10"/>
      <c r="F14" s="10"/>
      <c r="G14" s="10">
        <f>물가시세표!D15</f>
        <v>138290</v>
      </c>
      <c r="H14" s="10">
        <f>G14*D14</f>
        <v>42538.004000000001</v>
      </c>
      <c r="I14" s="10"/>
      <c r="J14" s="10"/>
      <c r="K14" s="10">
        <f>F14+H14+J14</f>
        <v>42538.004000000001</v>
      </c>
      <c r="L14" s="50" t="str">
        <f>물가시세표!E15</f>
        <v>대한건설협회 2020년 상반기 시중노임단가</v>
      </c>
    </row>
    <row r="15" spans="1:12" ht="18" customHeight="1" x14ac:dyDescent="0.3">
      <c r="A15" s="19"/>
      <c r="B15" s="2"/>
      <c r="C15" s="2"/>
      <c r="D15" s="2"/>
      <c r="E15" s="10"/>
      <c r="F15" s="10"/>
      <c r="G15" s="10"/>
      <c r="H15" s="10"/>
      <c r="I15" s="10"/>
      <c r="J15" s="10"/>
      <c r="K15" s="10">
        <f>F15+H15+J15</f>
        <v>0</v>
      </c>
      <c r="L15" s="50"/>
    </row>
    <row r="16" spans="1:12" ht="18" customHeight="1" x14ac:dyDescent="0.3">
      <c r="A16" s="20"/>
      <c r="B16" s="8"/>
      <c r="C16" s="8"/>
      <c r="D16" s="8"/>
      <c r="E16" s="11"/>
      <c r="F16" s="11"/>
      <c r="G16" s="11"/>
      <c r="H16" s="11"/>
      <c r="I16" s="11"/>
      <c r="J16" s="11"/>
      <c r="K16" s="11">
        <f>F16+H16+J16</f>
        <v>0</v>
      </c>
      <c r="L16" s="52"/>
    </row>
    <row r="17" spans="1:12" s="6" customFormat="1" ht="18" customHeight="1" thickBot="1" x14ac:dyDescent="0.35">
      <c r="A17" s="22" t="s">
        <v>22</v>
      </c>
      <c r="B17" s="4"/>
      <c r="C17" s="4"/>
      <c r="D17" s="4"/>
      <c r="E17" s="12"/>
      <c r="F17" s="12">
        <f>F13+F14+F15+F16</f>
        <v>0</v>
      </c>
      <c r="G17" s="12"/>
      <c r="H17" s="12">
        <f>H13+H14</f>
        <v>144699.96159999998</v>
      </c>
      <c r="I17" s="12"/>
      <c r="J17" s="12">
        <f>J13+J14+J15+J16</f>
        <v>0</v>
      </c>
      <c r="K17" s="12">
        <f>K13+K14+K15+K16</f>
        <v>144699.96159999998</v>
      </c>
      <c r="L17" s="53"/>
    </row>
    <row r="18" spans="1:12" ht="18" customHeight="1" x14ac:dyDescent="0.3">
      <c r="A18" s="24" t="s">
        <v>15</v>
      </c>
      <c r="B18" s="3"/>
      <c r="C18" s="3"/>
      <c r="D18" s="3"/>
      <c r="E18" s="13"/>
      <c r="F18" s="13"/>
      <c r="G18" s="13"/>
      <c r="H18" s="13"/>
      <c r="I18" s="13"/>
      <c r="J18" s="13"/>
      <c r="K18" s="13"/>
      <c r="L18" s="25"/>
    </row>
    <row r="19" spans="1:12" ht="18" customHeight="1" x14ac:dyDescent="0.3">
      <c r="A19" s="19" t="s">
        <v>12</v>
      </c>
      <c r="B19" s="2" t="s">
        <v>19</v>
      </c>
      <c r="C19" s="2" t="s">
        <v>17</v>
      </c>
      <c r="D19" s="2">
        <v>5</v>
      </c>
      <c r="E19" s="10">
        <f>H17</f>
        <v>144699.96159999998</v>
      </c>
      <c r="F19" s="10">
        <f>E19*0.05</f>
        <v>7234.9980799999994</v>
      </c>
      <c r="G19" s="10"/>
      <c r="H19" s="10"/>
      <c r="I19" s="10"/>
      <c r="J19" s="10"/>
      <c r="K19" s="10">
        <f>F19+H19+J19</f>
        <v>7234.9980799999994</v>
      </c>
      <c r="L19" s="18" t="s">
        <v>25</v>
      </c>
    </row>
    <row r="20" spans="1:12" ht="18" customHeight="1" x14ac:dyDescent="0.3">
      <c r="A20" s="19"/>
      <c r="B20" s="2"/>
      <c r="C20" s="2"/>
      <c r="D20" s="2"/>
      <c r="E20" s="10"/>
      <c r="F20" s="10"/>
      <c r="G20" s="10"/>
      <c r="H20" s="10"/>
      <c r="I20" s="10"/>
      <c r="J20" s="10"/>
      <c r="K20" s="10">
        <f>F20+H20+J20</f>
        <v>0</v>
      </c>
      <c r="L20" s="18"/>
    </row>
    <row r="21" spans="1:12" ht="18" customHeight="1" x14ac:dyDescent="0.3">
      <c r="A21" s="19"/>
      <c r="B21" s="2"/>
      <c r="C21" s="2"/>
      <c r="D21" s="2"/>
      <c r="E21" s="10"/>
      <c r="F21" s="10"/>
      <c r="G21" s="10"/>
      <c r="H21" s="10"/>
      <c r="I21" s="10"/>
      <c r="J21" s="10"/>
      <c r="K21" s="10">
        <f>F21+H21+J21</f>
        <v>0</v>
      </c>
      <c r="L21" s="18"/>
    </row>
    <row r="22" spans="1:12" ht="18" customHeight="1" x14ac:dyDescent="0.3">
      <c r="A22" s="20"/>
      <c r="B22" s="8"/>
      <c r="C22" s="8"/>
      <c r="D22" s="8"/>
      <c r="E22" s="11"/>
      <c r="F22" s="11"/>
      <c r="G22" s="11"/>
      <c r="H22" s="11"/>
      <c r="I22" s="11"/>
      <c r="J22" s="11"/>
      <c r="K22" s="11">
        <f>F22+H22+J22</f>
        <v>0</v>
      </c>
      <c r="L22" s="21"/>
    </row>
    <row r="23" spans="1:12" s="6" customFormat="1" ht="18" customHeight="1" thickBot="1" x14ac:dyDescent="0.35">
      <c r="A23" s="22" t="s">
        <v>22</v>
      </c>
      <c r="B23" s="4"/>
      <c r="C23" s="4"/>
      <c r="D23" s="4"/>
      <c r="E23" s="12"/>
      <c r="F23" s="12">
        <f>F19+F20+F21+F22</f>
        <v>7234.9980799999994</v>
      </c>
      <c r="G23" s="12"/>
      <c r="H23" s="12">
        <f>H19+H20+H21+H22</f>
        <v>0</v>
      </c>
      <c r="I23" s="12"/>
      <c r="J23" s="12">
        <f>J19+J20+J21</f>
        <v>0</v>
      </c>
      <c r="K23" s="12">
        <f>K19+K20+K21</f>
        <v>7234.9980799999994</v>
      </c>
      <c r="L23" s="23"/>
    </row>
    <row r="24" spans="1:12" ht="18" customHeight="1" x14ac:dyDescent="0.3">
      <c r="A24" s="26"/>
      <c r="B24" s="3"/>
      <c r="C24" s="3"/>
      <c r="D24" s="3"/>
      <c r="E24" s="13"/>
      <c r="F24" s="13"/>
      <c r="G24" s="13"/>
      <c r="H24" s="13"/>
      <c r="I24" s="13"/>
      <c r="J24" s="13"/>
      <c r="K24" s="13"/>
      <c r="L24" s="25"/>
    </row>
    <row r="25" spans="1:12" ht="18" customHeight="1" thickBot="1" x14ac:dyDescent="0.35">
      <c r="A25" s="22" t="s">
        <v>13</v>
      </c>
      <c r="B25" s="27"/>
      <c r="C25" s="27"/>
      <c r="D25" s="27"/>
      <c r="E25" s="28"/>
      <c r="F25" s="29">
        <f>F11+F17+F23</f>
        <v>382234.99807999999</v>
      </c>
      <c r="G25" s="29"/>
      <c r="H25" s="29">
        <f>H11+H17+H23</f>
        <v>144699.96159999998</v>
      </c>
      <c r="I25" s="29"/>
      <c r="J25" s="29">
        <f>J11+J17+J23</f>
        <v>0</v>
      </c>
      <c r="K25" s="29">
        <f>F25+H25+J25</f>
        <v>526934.95967999997</v>
      </c>
      <c r="L25" s="30"/>
    </row>
    <row r="26" spans="1:12" ht="20.100000000000001" customHeight="1" x14ac:dyDescent="0.3">
      <c r="A26"/>
      <c r="B26"/>
      <c r="C26"/>
      <c r="D26"/>
      <c r="E26" s="14"/>
      <c r="F26" s="14"/>
      <c r="G26" s="14"/>
      <c r="H26" s="14"/>
      <c r="I26" s="14"/>
      <c r="J26" s="14"/>
      <c r="K26" s="14"/>
      <c r="L26"/>
    </row>
    <row r="27" spans="1:12" ht="20.100000000000001" customHeight="1" x14ac:dyDescent="0.3">
      <c r="A27"/>
      <c r="B27"/>
      <c r="C27"/>
      <c r="D27"/>
      <c r="E27" s="14"/>
      <c r="F27" s="14"/>
      <c r="G27" s="14"/>
      <c r="H27" s="14"/>
      <c r="I27" s="14"/>
      <c r="J27" s="14"/>
      <c r="K27" s="14"/>
      <c r="L27"/>
    </row>
    <row r="28" spans="1:12" ht="20.100000000000001" customHeight="1" x14ac:dyDescent="0.3">
      <c r="A28"/>
      <c r="B28"/>
      <c r="C28"/>
      <c r="D28"/>
      <c r="E28" s="14"/>
      <c r="F28" s="14"/>
      <c r="G28" s="14"/>
      <c r="H28" s="14"/>
      <c r="I28" s="14"/>
      <c r="J28" s="14"/>
      <c r="K28" s="14"/>
      <c r="L28"/>
    </row>
    <row r="29" spans="1:12" x14ac:dyDescent="0.3">
      <c r="A29"/>
      <c r="B29"/>
      <c r="C29"/>
      <c r="D29"/>
      <c r="E29" s="14"/>
      <c r="F29" s="14"/>
      <c r="G29" s="14"/>
      <c r="H29" s="14"/>
      <c r="I29" s="14"/>
      <c r="J29" s="14"/>
      <c r="K29" s="14"/>
      <c r="L29"/>
    </row>
    <row r="30" spans="1:12" x14ac:dyDescent="0.3">
      <c r="A30"/>
      <c r="B30"/>
      <c r="C30"/>
      <c r="D30"/>
      <c r="E30" s="14"/>
      <c r="F30" s="14"/>
      <c r="G30" s="14"/>
      <c r="H30" s="14"/>
      <c r="I30" s="14"/>
      <c r="J30" s="14"/>
      <c r="K30" s="14"/>
      <c r="L30"/>
    </row>
    <row r="31" spans="1:12" x14ac:dyDescent="0.3">
      <c r="A31"/>
      <c r="B31"/>
      <c r="C31"/>
      <c r="D31"/>
      <c r="E31" s="14"/>
      <c r="F31" s="14"/>
      <c r="G31" s="14"/>
      <c r="H31" s="14"/>
      <c r="I31" s="14"/>
      <c r="J31" s="14"/>
      <c r="K31" s="14"/>
      <c r="L31"/>
    </row>
    <row r="32" spans="1:12" x14ac:dyDescent="0.3">
      <c r="A32"/>
      <c r="B32"/>
      <c r="C32"/>
      <c r="D32"/>
      <c r="E32" s="14"/>
      <c r="F32" s="14"/>
      <c r="G32" s="14"/>
      <c r="H32" s="14"/>
      <c r="I32" s="14"/>
      <c r="J32" s="14"/>
      <c r="K32" s="14"/>
      <c r="L32"/>
    </row>
    <row r="33" spans="1:12" x14ac:dyDescent="0.3">
      <c r="A33"/>
      <c r="B33"/>
      <c r="C33"/>
      <c r="D33"/>
      <c r="E33" s="14"/>
      <c r="F33" s="14"/>
      <c r="G33" s="14"/>
      <c r="H33" s="14"/>
      <c r="I33" s="14"/>
      <c r="J33" s="14"/>
      <c r="K33" s="14"/>
      <c r="L33"/>
    </row>
    <row r="34" spans="1:12" x14ac:dyDescent="0.3">
      <c r="A34"/>
      <c r="B34"/>
      <c r="C34"/>
      <c r="D34"/>
      <c r="E34" s="14"/>
      <c r="F34" s="14"/>
      <c r="G34" s="14"/>
      <c r="H34" s="14"/>
      <c r="I34" s="14"/>
      <c r="J34" s="14"/>
      <c r="K34" s="14"/>
      <c r="L34"/>
    </row>
    <row r="35" spans="1:12" x14ac:dyDescent="0.3">
      <c r="A35"/>
      <c r="B35"/>
      <c r="C35"/>
      <c r="D35"/>
      <c r="E35" s="14"/>
      <c r="F35" s="14"/>
      <c r="G35" s="14"/>
      <c r="H35" s="14"/>
      <c r="I35" s="14"/>
      <c r="J35" s="14"/>
      <c r="K35" s="14"/>
      <c r="L35"/>
    </row>
    <row r="36" spans="1:12" x14ac:dyDescent="0.3">
      <c r="A36"/>
      <c r="B36"/>
      <c r="C36"/>
      <c r="D36"/>
      <c r="E36" s="14"/>
      <c r="F36" s="14"/>
      <c r="G36" s="14"/>
      <c r="H36" s="14"/>
      <c r="I36" s="14"/>
      <c r="J36" s="14"/>
      <c r="K36" s="14"/>
      <c r="L36"/>
    </row>
    <row r="37" spans="1:12" x14ac:dyDescent="0.3">
      <c r="A37"/>
      <c r="B37"/>
      <c r="C37"/>
      <c r="D37"/>
      <c r="E37" s="14"/>
      <c r="F37" s="14"/>
      <c r="G37" s="14"/>
      <c r="H37" s="14"/>
      <c r="I37" s="14"/>
      <c r="J37" s="14"/>
      <c r="K37" s="14"/>
      <c r="L37"/>
    </row>
    <row r="38" spans="1:12" x14ac:dyDescent="0.3">
      <c r="A38"/>
      <c r="B38"/>
      <c r="C38"/>
      <c r="D38"/>
      <c r="E38" s="14"/>
      <c r="F38" s="14"/>
      <c r="G38" s="14"/>
      <c r="H38" s="14"/>
      <c r="I38" s="14"/>
      <c r="J38" s="14"/>
      <c r="K38" s="14"/>
      <c r="L38"/>
    </row>
    <row r="39" spans="1:12" x14ac:dyDescent="0.3">
      <c r="A39"/>
      <c r="B39"/>
      <c r="C39"/>
      <c r="D39"/>
      <c r="E39" s="14"/>
      <c r="F39" s="14"/>
      <c r="G39" s="14"/>
      <c r="H39" s="14"/>
      <c r="I39" s="14"/>
      <c r="J39" s="14"/>
      <c r="K39" s="14"/>
      <c r="L39"/>
    </row>
    <row r="40" spans="1:12" x14ac:dyDescent="0.3">
      <c r="A40"/>
      <c r="B40"/>
      <c r="C40"/>
      <c r="D40"/>
      <c r="E40" s="14"/>
      <c r="F40" s="14"/>
      <c r="G40" s="14"/>
      <c r="H40" s="14"/>
      <c r="I40" s="14"/>
      <c r="J40" s="14"/>
      <c r="K40" s="14"/>
      <c r="L40"/>
    </row>
    <row r="41" spans="1:12" x14ac:dyDescent="0.3">
      <c r="A41"/>
      <c r="B41"/>
      <c r="C41"/>
      <c r="D41"/>
      <c r="E41" s="14"/>
      <c r="F41" s="14"/>
      <c r="G41" s="14"/>
      <c r="H41" s="14"/>
      <c r="I41" s="14"/>
      <c r="J41" s="14"/>
      <c r="K41" s="14"/>
      <c r="L41"/>
    </row>
    <row r="42" spans="1:12" x14ac:dyDescent="0.3">
      <c r="A42"/>
      <c r="B42"/>
      <c r="C42"/>
      <c r="D42"/>
      <c r="E42" s="14"/>
      <c r="F42" s="14"/>
      <c r="G42" s="14"/>
      <c r="H42" s="14"/>
      <c r="I42" s="14"/>
      <c r="J42" s="14"/>
      <c r="K42" s="14"/>
      <c r="L42"/>
    </row>
    <row r="43" spans="1:12" x14ac:dyDescent="0.3">
      <c r="A43"/>
      <c r="B43"/>
      <c r="C43"/>
      <c r="D43"/>
      <c r="E43" s="14"/>
      <c r="F43" s="14"/>
      <c r="G43" s="14"/>
      <c r="H43" s="14"/>
      <c r="I43" s="14"/>
      <c r="J43" s="14"/>
      <c r="K43" s="14"/>
      <c r="L43"/>
    </row>
    <row r="44" spans="1:12" x14ac:dyDescent="0.3">
      <c r="A44"/>
      <c r="B44"/>
      <c r="C44"/>
      <c r="D44"/>
      <c r="E44" s="14"/>
      <c r="F44" s="14"/>
      <c r="G44" s="14"/>
      <c r="H44" s="14"/>
      <c r="I44" s="14"/>
      <c r="J44" s="14"/>
      <c r="K44" s="14"/>
      <c r="L44"/>
    </row>
  </sheetData>
  <mergeCells count="12">
    <mergeCell ref="I4:J4"/>
    <mergeCell ref="K4:K5"/>
    <mergeCell ref="A1:L1"/>
    <mergeCell ref="A2:B2"/>
    <mergeCell ref="A3:A5"/>
    <mergeCell ref="B3:B5"/>
    <mergeCell ref="C3:C5"/>
    <mergeCell ref="D3:D5"/>
    <mergeCell ref="E3:K3"/>
    <mergeCell ref="L3:L5"/>
    <mergeCell ref="E4:F4"/>
    <mergeCell ref="G4:H4"/>
  </mergeCells>
  <phoneticPr fontId="1" type="noConversion"/>
  <pageMargins left="0.7" right="0.7" top="0.75" bottom="0.75" header="0.3" footer="0.3"/>
  <pageSetup paperSize="9"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view="pageBreakPreview" zoomScaleNormal="100" zoomScaleSheetLayoutView="100" workbookViewId="0">
      <selection activeCell="M10" sqref="M10"/>
    </sheetView>
  </sheetViews>
  <sheetFormatPr defaultRowHeight="16.5" x14ac:dyDescent="0.3"/>
  <cols>
    <col min="1" max="1" width="23.625" style="1" customWidth="1"/>
    <col min="2" max="2" width="20.625" style="1" customWidth="1"/>
    <col min="3" max="3" width="5.625" style="1" customWidth="1"/>
    <col min="4" max="4" width="6.625" style="1" customWidth="1"/>
    <col min="5" max="10" width="9.625" style="15" customWidth="1"/>
    <col min="11" max="11" width="8.625" style="15" customWidth="1"/>
    <col min="12" max="12" width="25.625" style="1" customWidth="1"/>
  </cols>
  <sheetData>
    <row r="1" spans="1:12" ht="39.950000000000003" customHeight="1" x14ac:dyDescent="0.3">
      <c r="A1" s="55" t="s">
        <v>24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18" customHeight="1" thickBot="1" x14ac:dyDescent="0.35">
      <c r="A2" s="64" t="str">
        <f>물가시세표!A11</f>
        <v>4방형 소화전보호대[스틸]</v>
      </c>
      <c r="B2" s="64"/>
      <c r="C2" s="48"/>
      <c r="D2" s="48"/>
      <c r="E2" s="9"/>
      <c r="F2" s="9"/>
      <c r="G2" s="9"/>
      <c r="H2" s="9"/>
      <c r="I2" s="9"/>
      <c r="J2" s="9"/>
      <c r="K2" s="9"/>
      <c r="L2" s="48"/>
    </row>
    <row r="3" spans="1:12" ht="18" customHeight="1" x14ac:dyDescent="0.3">
      <c r="A3" s="57" t="s">
        <v>0</v>
      </c>
      <c r="B3" s="59" t="s">
        <v>1</v>
      </c>
      <c r="C3" s="59" t="s">
        <v>3</v>
      </c>
      <c r="D3" s="59" t="s">
        <v>2</v>
      </c>
      <c r="E3" s="61" t="s">
        <v>20</v>
      </c>
      <c r="F3" s="61"/>
      <c r="G3" s="61"/>
      <c r="H3" s="61"/>
      <c r="I3" s="61"/>
      <c r="J3" s="61"/>
      <c r="K3" s="61"/>
      <c r="L3" s="62" t="s">
        <v>9</v>
      </c>
    </row>
    <row r="4" spans="1:12" ht="18" customHeight="1" x14ac:dyDescent="0.3">
      <c r="A4" s="58"/>
      <c r="B4" s="60"/>
      <c r="C4" s="60"/>
      <c r="D4" s="60"/>
      <c r="E4" s="54" t="s">
        <v>4</v>
      </c>
      <c r="F4" s="54"/>
      <c r="G4" s="54" t="s">
        <v>7</v>
      </c>
      <c r="H4" s="54"/>
      <c r="I4" s="54" t="s">
        <v>8</v>
      </c>
      <c r="J4" s="54"/>
      <c r="K4" s="54" t="s">
        <v>21</v>
      </c>
      <c r="L4" s="63"/>
    </row>
    <row r="5" spans="1:12" ht="18" customHeight="1" x14ac:dyDescent="0.3">
      <c r="A5" s="58"/>
      <c r="B5" s="60"/>
      <c r="C5" s="60"/>
      <c r="D5" s="60"/>
      <c r="E5" s="47" t="s">
        <v>5</v>
      </c>
      <c r="F5" s="47" t="s">
        <v>6</v>
      </c>
      <c r="G5" s="47" t="s">
        <v>5</v>
      </c>
      <c r="H5" s="47" t="s">
        <v>6</v>
      </c>
      <c r="I5" s="47" t="s">
        <v>5</v>
      </c>
      <c r="J5" s="47" t="s">
        <v>6</v>
      </c>
      <c r="K5" s="54"/>
      <c r="L5" s="63"/>
    </row>
    <row r="6" spans="1:12" ht="18" customHeight="1" x14ac:dyDescent="0.3">
      <c r="A6" s="17" t="s">
        <v>14</v>
      </c>
      <c r="B6" s="2"/>
      <c r="C6" s="2"/>
      <c r="D6" s="2"/>
      <c r="E6" s="10"/>
      <c r="F6" s="10"/>
      <c r="G6" s="10"/>
      <c r="H6" s="10"/>
      <c r="I6" s="10"/>
      <c r="J6" s="10"/>
      <c r="K6" s="10"/>
      <c r="L6" s="18"/>
    </row>
    <row r="7" spans="1:12" ht="18" customHeight="1" x14ac:dyDescent="0.3">
      <c r="A7" s="19" t="str">
        <f>물가시세표!A11</f>
        <v>4방형 소화전보호대[스틸]</v>
      </c>
      <c r="B7" s="2" t="str">
        <f>물가시세표!B11</f>
        <v>Ø76.3 x H1000 x L600 x 2t</v>
      </c>
      <c r="C7" s="2" t="s">
        <v>10</v>
      </c>
      <c r="D7" s="2">
        <v>1</v>
      </c>
      <c r="E7" s="10">
        <f>물가시세표!D11</f>
        <v>450000</v>
      </c>
      <c r="F7" s="10">
        <f>E7*D7</f>
        <v>450000</v>
      </c>
      <c r="G7" s="10"/>
      <c r="H7" s="10"/>
      <c r="I7" s="10"/>
      <c r="J7" s="10"/>
      <c r="K7" s="10">
        <f>F7+J7+H7</f>
        <v>450000</v>
      </c>
      <c r="L7" s="18" t="str">
        <f>물가시세표!E5</f>
        <v>물가정보 2019년 8월 I권 305p</v>
      </c>
    </row>
    <row r="8" spans="1:12" ht="18" customHeight="1" x14ac:dyDescent="0.3">
      <c r="A8" s="19"/>
      <c r="B8" s="2"/>
      <c r="C8" s="2"/>
      <c r="D8" s="2"/>
      <c r="E8" s="10"/>
      <c r="F8" s="10"/>
      <c r="G8" s="10"/>
      <c r="H8" s="10"/>
      <c r="I8" s="10"/>
      <c r="J8" s="10"/>
      <c r="K8" s="10">
        <f>F8+H8+J8</f>
        <v>0</v>
      </c>
      <c r="L8" s="18"/>
    </row>
    <row r="9" spans="1:12" ht="18" customHeight="1" x14ac:dyDescent="0.3">
      <c r="A9" s="19"/>
      <c r="B9" s="2"/>
      <c r="C9" s="2"/>
      <c r="D9" s="2"/>
      <c r="E9" s="10"/>
      <c r="F9" s="10"/>
      <c r="G9" s="10"/>
      <c r="H9" s="10"/>
      <c r="I9" s="10"/>
      <c r="J9" s="10"/>
      <c r="K9" s="10">
        <f>F9+H9+J9</f>
        <v>0</v>
      </c>
      <c r="L9" s="18"/>
    </row>
    <row r="10" spans="1:12" ht="18" customHeight="1" x14ac:dyDescent="0.3">
      <c r="A10" s="20"/>
      <c r="B10" s="8"/>
      <c r="C10" s="8"/>
      <c r="D10" s="8"/>
      <c r="E10" s="11"/>
      <c r="F10" s="11"/>
      <c r="G10" s="11"/>
      <c r="H10" s="11"/>
      <c r="I10" s="11"/>
      <c r="J10" s="11"/>
      <c r="K10" s="11">
        <f>F10+H10+J10</f>
        <v>0</v>
      </c>
      <c r="L10" s="21"/>
    </row>
    <row r="11" spans="1:12" s="5" customFormat="1" ht="18" customHeight="1" thickBot="1" x14ac:dyDescent="0.35">
      <c r="A11" s="22" t="s">
        <v>22</v>
      </c>
      <c r="B11" s="4"/>
      <c r="C11" s="4"/>
      <c r="D11" s="4"/>
      <c r="E11" s="12"/>
      <c r="F11" s="12">
        <f>F7+F8+F9+F10</f>
        <v>450000</v>
      </c>
      <c r="G11" s="12"/>
      <c r="H11" s="12">
        <f>H7+H8+H9+H10</f>
        <v>0</v>
      </c>
      <c r="I11" s="12"/>
      <c r="J11" s="12">
        <f>J7+J8+J9+J10</f>
        <v>0</v>
      </c>
      <c r="K11" s="12">
        <f>K7+K8+K9+K10</f>
        <v>450000</v>
      </c>
      <c r="L11" s="23"/>
    </row>
    <row r="12" spans="1:12" ht="18" customHeight="1" x14ac:dyDescent="0.3">
      <c r="A12" s="24" t="s">
        <v>23</v>
      </c>
      <c r="B12" s="3"/>
      <c r="C12" s="3"/>
      <c r="D12" s="3"/>
      <c r="E12" s="13"/>
      <c r="F12" s="13"/>
      <c r="G12" s="13"/>
      <c r="H12" s="13"/>
      <c r="I12" s="13"/>
      <c r="J12" s="13"/>
      <c r="K12" s="13"/>
      <c r="L12" s="25"/>
    </row>
    <row r="13" spans="1:12" ht="18" customHeight="1" x14ac:dyDescent="0.3">
      <c r="A13" s="19" t="s">
        <v>18</v>
      </c>
      <c r="B13" s="2"/>
      <c r="C13" s="2" t="s">
        <v>16</v>
      </c>
      <c r="D13" s="2">
        <v>0.61519999999999997</v>
      </c>
      <c r="E13" s="10"/>
      <c r="F13" s="10"/>
      <c r="G13" s="10">
        <f>물가시세표!D14</f>
        <v>166063</v>
      </c>
      <c r="H13" s="10">
        <f>G13*D13</f>
        <v>102161.95759999999</v>
      </c>
      <c r="I13" s="10"/>
      <c r="J13" s="10"/>
      <c r="K13" s="10">
        <f>F13+H13+J13</f>
        <v>102161.95759999999</v>
      </c>
      <c r="L13" s="50" t="str">
        <f>물가시세표!E14</f>
        <v>대한건설협회 2020년 상반기 시중노임단가</v>
      </c>
    </row>
    <row r="14" spans="1:12" ht="18" customHeight="1" x14ac:dyDescent="0.3">
      <c r="A14" s="19" t="s">
        <v>11</v>
      </c>
      <c r="B14" s="2"/>
      <c r="C14" s="2" t="s">
        <v>16</v>
      </c>
      <c r="D14" s="2">
        <v>0.30759999999999998</v>
      </c>
      <c r="E14" s="10"/>
      <c r="F14" s="10"/>
      <c r="G14" s="10">
        <f>물가시세표!D15</f>
        <v>138290</v>
      </c>
      <c r="H14" s="10">
        <f>G14*D14</f>
        <v>42538.004000000001</v>
      </c>
      <c r="I14" s="10"/>
      <c r="J14" s="10"/>
      <c r="K14" s="10">
        <f>F14+H14+J14</f>
        <v>42538.004000000001</v>
      </c>
      <c r="L14" s="50" t="str">
        <f>물가시세표!E15</f>
        <v>대한건설협회 2020년 상반기 시중노임단가</v>
      </c>
    </row>
    <row r="15" spans="1:12" ht="18" customHeight="1" x14ac:dyDescent="0.3">
      <c r="A15" s="19"/>
      <c r="B15" s="2"/>
      <c r="C15" s="2"/>
      <c r="D15" s="2"/>
      <c r="E15" s="10"/>
      <c r="F15" s="10"/>
      <c r="G15" s="10"/>
      <c r="H15" s="10"/>
      <c r="I15" s="10"/>
      <c r="J15" s="10"/>
      <c r="K15" s="10">
        <f>F15+H15+J15</f>
        <v>0</v>
      </c>
      <c r="L15" s="50"/>
    </row>
    <row r="16" spans="1:12" ht="18" customHeight="1" x14ac:dyDescent="0.3">
      <c r="A16" s="20"/>
      <c r="B16" s="8"/>
      <c r="C16" s="8"/>
      <c r="D16" s="8"/>
      <c r="E16" s="11"/>
      <c r="F16" s="11"/>
      <c r="G16" s="11"/>
      <c r="H16" s="11"/>
      <c r="I16" s="11"/>
      <c r="J16" s="11"/>
      <c r="K16" s="11">
        <f>F16+H16+J16</f>
        <v>0</v>
      </c>
      <c r="L16" s="52"/>
    </row>
    <row r="17" spans="1:12" s="6" customFormat="1" ht="18" customHeight="1" thickBot="1" x14ac:dyDescent="0.35">
      <c r="A17" s="22" t="s">
        <v>22</v>
      </c>
      <c r="B17" s="4"/>
      <c r="C17" s="4"/>
      <c r="D17" s="4"/>
      <c r="E17" s="12"/>
      <c r="F17" s="12">
        <f>F13+F14+F15+F16</f>
        <v>0</v>
      </c>
      <c r="G17" s="12"/>
      <c r="H17" s="12">
        <f>H13+H14</f>
        <v>144699.96159999998</v>
      </c>
      <c r="I17" s="12"/>
      <c r="J17" s="12">
        <f>J13+J14+J15+J16</f>
        <v>0</v>
      </c>
      <c r="K17" s="12">
        <f>K13+K14+K15+K16</f>
        <v>144699.96159999998</v>
      </c>
      <c r="L17" s="53"/>
    </row>
    <row r="18" spans="1:12" ht="18" customHeight="1" x14ac:dyDescent="0.3">
      <c r="A18" s="24" t="s">
        <v>15</v>
      </c>
      <c r="B18" s="3"/>
      <c r="C18" s="3"/>
      <c r="D18" s="3"/>
      <c r="E18" s="13"/>
      <c r="F18" s="13"/>
      <c r="G18" s="13"/>
      <c r="H18" s="13"/>
      <c r="I18" s="13"/>
      <c r="J18" s="13"/>
      <c r="K18" s="13"/>
      <c r="L18" s="25"/>
    </row>
    <row r="19" spans="1:12" ht="18" customHeight="1" x14ac:dyDescent="0.3">
      <c r="A19" s="19" t="s">
        <v>12</v>
      </c>
      <c r="B19" s="2" t="s">
        <v>19</v>
      </c>
      <c r="C19" s="2" t="s">
        <v>17</v>
      </c>
      <c r="D19" s="2">
        <v>5</v>
      </c>
      <c r="E19" s="10">
        <f>H17</f>
        <v>144699.96159999998</v>
      </c>
      <c r="F19" s="10">
        <f>E19*0.05</f>
        <v>7234.9980799999994</v>
      </c>
      <c r="G19" s="10"/>
      <c r="H19" s="10"/>
      <c r="I19" s="10"/>
      <c r="J19" s="10"/>
      <c r="K19" s="10">
        <f>F19+H19+J19</f>
        <v>7234.9980799999994</v>
      </c>
      <c r="L19" s="18" t="s">
        <v>25</v>
      </c>
    </row>
    <row r="20" spans="1:12" ht="18" customHeight="1" x14ac:dyDescent="0.3">
      <c r="A20" s="19"/>
      <c r="B20" s="2"/>
      <c r="C20" s="2"/>
      <c r="D20" s="2"/>
      <c r="E20" s="10"/>
      <c r="F20" s="10"/>
      <c r="G20" s="10"/>
      <c r="H20" s="10"/>
      <c r="I20" s="10"/>
      <c r="J20" s="10"/>
      <c r="K20" s="10">
        <f>F20+H20+J20</f>
        <v>0</v>
      </c>
      <c r="L20" s="18"/>
    </row>
    <row r="21" spans="1:12" ht="18" customHeight="1" x14ac:dyDescent="0.3">
      <c r="A21" s="19"/>
      <c r="B21" s="2"/>
      <c r="C21" s="2"/>
      <c r="D21" s="2"/>
      <c r="E21" s="10"/>
      <c r="F21" s="10"/>
      <c r="G21" s="10"/>
      <c r="H21" s="10"/>
      <c r="I21" s="10"/>
      <c r="J21" s="10"/>
      <c r="K21" s="10">
        <f>F21+H21+J21</f>
        <v>0</v>
      </c>
      <c r="L21" s="18"/>
    </row>
    <row r="22" spans="1:12" ht="18" customHeight="1" x14ac:dyDescent="0.3">
      <c r="A22" s="20"/>
      <c r="B22" s="8"/>
      <c r="C22" s="8"/>
      <c r="D22" s="8"/>
      <c r="E22" s="11"/>
      <c r="F22" s="11"/>
      <c r="G22" s="11"/>
      <c r="H22" s="11"/>
      <c r="I22" s="11"/>
      <c r="J22" s="11"/>
      <c r="K22" s="11">
        <f>F22+H22+J22</f>
        <v>0</v>
      </c>
      <c r="L22" s="21"/>
    </row>
    <row r="23" spans="1:12" s="6" customFormat="1" ht="18" customHeight="1" thickBot="1" x14ac:dyDescent="0.35">
      <c r="A23" s="22" t="s">
        <v>22</v>
      </c>
      <c r="B23" s="4"/>
      <c r="C23" s="4"/>
      <c r="D23" s="4"/>
      <c r="E23" s="12"/>
      <c r="F23" s="12">
        <f>F19+F20+F21+F22</f>
        <v>7234.9980799999994</v>
      </c>
      <c r="G23" s="12"/>
      <c r="H23" s="12">
        <f>H19+H20+H21+H22</f>
        <v>0</v>
      </c>
      <c r="I23" s="12"/>
      <c r="J23" s="12">
        <f>J19+J20+J21</f>
        <v>0</v>
      </c>
      <c r="K23" s="12">
        <f>K19+K20+K21</f>
        <v>7234.9980799999994</v>
      </c>
      <c r="L23" s="23"/>
    </row>
    <row r="24" spans="1:12" ht="18" customHeight="1" x14ac:dyDescent="0.3">
      <c r="A24" s="26"/>
      <c r="B24" s="3"/>
      <c r="C24" s="3"/>
      <c r="D24" s="3"/>
      <c r="E24" s="13"/>
      <c r="F24" s="13"/>
      <c r="G24" s="13"/>
      <c r="H24" s="13"/>
      <c r="I24" s="13"/>
      <c r="J24" s="13"/>
      <c r="K24" s="13"/>
      <c r="L24" s="25"/>
    </row>
    <row r="25" spans="1:12" ht="18" customHeight="1" thickBot="1" x14ac:dyDescent="0.35">
      <c r="A25" s="22" t="s">
        <v>13</v>
      </c>
      <c r="B25" s="27"/>
      <c r="C25" s="27"/>
      <c r="D25" s="27"/>
      <c r="E25" s="28"/>
      <c r="F25" s="29">
        <f>F11+F17+F23</f>
        <v>457234.99807999999</v>
      </c>
      <c r="G25" s="29"/>
      <c r="H25" s="29">
        <f>H11+H17+H23</f>
        <v>144699.96159999998</v>
      </c>
      <c r="I25" s="29"/>
      <c r="J25" s="29">
        <f>J11+J17+J23</f>
        <v>0</v>
      </c>
      <c r="K25" s="29">
        <f>F25+H25+J25</f>
        <v>601934.95967999997</v>
      </c>
      <c r="L25" s="30"/>
    </row>
    <row r="26" spans="1:12" ht="20.100000000000001" customHeight="1" x14ac:dyDescent="0.3">
      <c r="A26"/>
      <c r="B26"/>
      <c r="C26"/>
      <c r="D26"/>
      <c r="E26" s="14"/>
      <c r="F26" s="14"/>
      <c r="G26" s="14"/>
      <c r="H26" s="14"/>
      <c r="I26" s="14"/>
      <c r="J26" s="14"/>
      <c r="K26" s="14"/>
      <c r="L26"/>
    </row>
    <row r="27" spans="1:12" ht="20.100000000000001" customHeight="1" x14ac:dyDescent="0.3">
      <c r="A27"/>
      <c r="B27"/>
      <c r="C27"/>
      <c r="D27"/>
      <c r="E27" s="14"/>
      <c r="F27" s="14"/>
      <c r="G27" s="14"/>
      <c r="H27" s="14"/>
      <c r="I27" s="14"/>
      <c r="J27" s="14"/>
      <c r="K27" s="14"/>
      <c r="L27"/>
    </row>
    <row r="28" spans="1:12" ht="20.100000000000001" customHeight="1" x14ac:dyDescent="0.3">
      <c r="A28"/>
      <c r="B28"/>
      <c r="C28"/>
      <c r="D28"/>
      <c r="E28" s="14"/>
      <c r="F28" s="14"/>
      <c r="G28" s="14"/>
      <c r="H28" s="14"/>
      <c r="I28" s="14"/>
      <c r="J28" s="14"/>
      <c r="K28" s="14"/>
      <c r="L28"/>
    </row>
    <row r="29" spans="1:12" x14ac:dyDescent="0.3">
      <c r="A29"/>
      <c r="B29"/>
      <c r="C29"/>
      <c r="D29"/>
      <c r="E29" s="14"/>
      <c r="F29" s="14"/>
      <c r="G29" s="14"/>
      <c r="H29" s="14"/>
      <c r="I29" s="14"/>
      <c r="J29" s="14"/>
      <c r="K29" s="14"/>
      <c r="L29"/>
    </row>
    <row r="30" spans="1:12" x14ac:dyDescent="0.3">
      <c r="A30"/>
      <c r="B30"/>
      <c r="C30"/>
      <c r="D30"/>
      <c r="E30" s="14"/>
      <c r="F30" s="14"/>
      <c r="G30" s="14"/>
      <c r="H30" s="14"/>
      <c r="I30" s="14"/>
      <c r="J30" s="14"/>
      <c r="K30" s="14"/>
      <c r="L30"/>
    </row>
    <row r="31" spans="1:12" x14ac:dyDescent="0.3">
      <c r="A31"/>
      <c r="B31"/>
      <c r="C31"/>
      <c r="D31"/>
      <c r="E31" s="14"/>
      <c r="F31" s="14"/>
      <c r="G31" s="14"/>
      <c r="H31" s="14"/>
      <c r="I31" s="14"/>
      <c r="J31" s="14"/>
      <c r="K31" s="14"/>
      <c r="L31"/>
    </row>
    <row r="32" spans="1:12" x14ac:dyDescent="0.3">
      <c r="A32"/>
      <c r="B32"/>
      <c r="C32"/>
      <c r="D32"/>
      <c r="E32" s="14"/>
      <c r="F32" s="14"/>
      <c r="G32" s="14"/>
      <c r="H32" s="14"/>
      <c r="I32" s="14"/>
      <c r="J32" s="14"/>
      <c r="K32" s="14"/>
      <c r="L32"/>
    </row>
    <row r="33" spans="1:12" x14ac:dyDescent="0.3">
      <c r="A33"/>
      <c r="B33"/>
      <c r="C33"/>
      <c r="D33"/>
      <c r="E33" s="14"/>
      <c r="F33" s="14"/>
      <c r="G33" s="14"/>
      <c r="H33" s="14"/>
      <c r="I33" s="14"/>
      <c r="J33" s="14"/>
      <c r="K33" s="14"/>
      <c r="L33"/>
    </row>
    <row r="34" spans="1:12" x14ac:dyDescent="0.3">
      <c r="A34"/>
      <c r="B34"/>
      <c r="C34"/>
      <c r="D34"/>
      <c r="E34" s="14"/>
      <c r="F34" s="14"/>
      <c r="G34" s="14"/>
      <c r="H34" s="14"/>
      <c r="I34" s="14"/>
      <c r="J34" s="14"/>
      <c r="K34" s="14"/>
      <c r="L34"/>
    </row>
    <row r="35" spans="1:12" x14ac:dyDescent="0.3">
      <c r="A35"/>
      <c r="B35"/>
      <c r="C35"/>
      <c r="D35"/>
      <c r="E35" s="14"/>
      <c r="F35" s="14"/>
      <c r="G35" s="14"/>
      <c r="H35" s="14"/>
      <c r="I35" s="14"/>
      <c r="J35" s="14"/>
      <c r="K35" s="14"/>
      <c r="L35"/>
    </row>
    <row r="36" spans="1:12" x14ac:dyDescent="0.3">
      <c r="A36"/>
      <c r="B36"/>
      <c r="C36"/>
      <c r="D36"/>
      <c r="E36" s="14"/>
      <c r="F36" s="14"/>
      <c r="G36" s="14"/>
      <c r="H36" s="14"/>
      <c r="I36" s="14"/>
      <c r="J36" s="14"/>
      <c r="K36" s="14"/>
      <c r="L36"/>
    </row>
    <row r="37" spans="1:12" x14ac:dyDescent="0.3">
      <c r="A37"/>
      <c r="B37"/>
      <c r="C37"/>
      <c r="D37"/>
      <c r="E37" s="14"/>
      <c r="F37" s="14"/>
      <c r="G37" s="14"/>
      <c r="H37" s="14"/>
      <c r="I37" s="14"/>
      <c r="J37" s="14"/>
      <c r="K37" s="14"/>
      <c r="L37"/>
    </row>
    <row r="38" spans="1:12" x14ac:dyDescent="0.3">
      <c r="A38"/>
      <c r="B38"/>
      <c r="C38"/>
      <c r="D38"/>
      <c r="E38" s="14"/>
      <c r="F38" s="14"/>
      <c r="G38" s="14"/>
      <c r="H38" s="14"/>
      <c r="I38" s="14"/>
      <c r="J38" s="14"/>
      <c r="K38" s="14"/>
      <c r="L38"/>
    </row>
    <row r="39" spans="1:12" x14ac:dyDescent="0.3">
      <c r="A39"/>
      <c r="B39"/>
      <c r="C39"/>
      <c r="D39"/>
      <c r="E39" s="14"/>
      <c r="F39" s="14"/>
      <c r="G39" s="14"/>
      <c r="H39" s="14"/>
      <c r="I39" s="14"/>
      <c r="J39" s="14"/>
      <c r="K39" s="14"/>
      <c r="L39"/>
    </row>
    <row r="40" spans="1:12" x14ac:dyDescent="0.3">
      <c r="A40"/>
      <c r="B40"/>
      <c r="C40"/>
      <c r="D40"/>
      <c r="E40" s="14"/>
      <c r="F40" s="14"/>
      <c r="G40" s="14"/>
      <c r="H40" s="14"/>
      <c r="I40" s="14"/>
      <c r="J40" s="14"/>
      <c r="K40" s="14"/>
      <c r="L40"/>
    </row>
    <row r="41" spans="1:12" x14ac:dyDescent="0.3">
      <c r="A41"/>
      <c r="B41"/>
      <c r="C41"/>
      <c r="D41"/>
      <c r="E41" s="14"/>
      <c r="F41" s="14"/>
      <c r="G41" s="14"/>
      <c r="H41" s="14"/>
      <c r="I41" s="14"/>
      <c r="J41" s="14"/>
      <c r="K41" s="14"/>
      <c r="L41"/>
    </row>
    <row r="42" spans="1:12" x14ac:dyDescent="0.3">
      <c r="A42"/>
      <c r="B42"/>
      <c r="C42"/>
      <c r="D42"/>
      <c r="E42" s="14"/>
      <c r="F42" s="14"/>
      <c r="G42" s="14"/>
      <c r="H42" s="14"/>
      <c r="I42" s="14"/>
      <c r="J42" s="14"/>
      <c r="K42" s="14"/>
      <c r="L42"/>
    </row>
    <row r="43" spans="1:12" x14ac:dyDescent="0.3">
      <c r="A43"/>
      <c r="B43"/>
      <c r="C43"/>
      <c r="D43"/>
      <c r="E43" s="14"/>
      <c r="F43" s="14"/>
      <c r="G43" s="14"/>
      <c r="H43" s="14"/>
      <c r="I43" s="14"/>
      <c r="J43" s="14"/>
      <c r="K43" s="14"/>
      <c r="L43"/>
    </row>
    <row r="44" spans="1:12" x14ac:dyDescent="0.3">
      <c r="A44"/>
      <c r="B44"/>
      <c r="C44"/>
      <c r="D44"/>
      <c r="E44" s="14"/>
      <c r="F44" s="14"/>
      <c r="G44" s="14"/>
      <c r="H44" s="14"/>
      <c r="I44" s="14"/>
      <c r="J44" s="14"/>
      <c r="K44" s="14"/>
      <c r="L44"/>
    </row>
  </sheetData>
  <mergeCells count="12">
    <mergeCell ref="I4:J4"/>
    <mergeCell ref="K4:K5"/>
    <mergeCell ref="A1:L1"/>
    <mergeCell ref="A2:B2"/>
    <mergeCell ref="A3:A5"/>
    <mergeCell ref="B3:B5"/>
    <mergeCell ref="C3:C5"/>
    <mergeCell ref="D3:D5"/>
    <mergeCell ref="E3:K3"/>
    <mergeCell ref="L3:L5"/>
    <mergeCell ref="E4:F4"/>
    <mergeCell ref="G4:H4"/>
  </mergeCells>
  <phoneticPr fontId="1" type="noConversion"/>
  <pageMargins left="0.7" right="0.7" top="0.75" bottom="0.75" header="0.3" footer="0.3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view="pageBreakPreview" zoomScale="115" zoomScaleNormal="115" zoomScaleSheetLayoutView="115" workbookViewId="0">
      <selection activeCell="A21" sqref="A21"/>
    </sheetView>
  </sheetViews>
  <sheetFormatPr defaultRowHeight="16.5" x14ac:dyDescent="0.3"/>
  <cols>
    <col min="1" max="1" width="33.5" customWidth="1"/>
    <col min="2" max="2" width="23.75" customWidth="1"/>
    <col min="3" max="3" width="7.625" style="34" customWidth="1"/>
    <col min="4" max="4" width="23.875" style="33" customWidth="1"/>
    <col min="5" max="5" width="29.25" customWidth="1"/>
  </cols>
  <sheetData>
    <row r="1" spans="1:5" ht="39" customHeight="1" x14ac:dyDescent="0.3">
      <c r="A1" s="65" t="s">
        <v>31</v>
      </c>
      <c r="B1" s="66"/>
      <c r="C1" s="66"/>
      <c r="D1" s="66"/>
      <c r="E1" s="66"/>
    </row>
    <row r="2" spans="1:5" ht="34.5" customHeight="1" x14ac:dyDescent="0.3">
      <c r="A2" s="44" t="s">
        <v>30</v>
      </c>
      <c r="B2" s="45" t="s">
        <v>1</v>
      </c>
      <c r="C2" s="45" t="s">
        <v>29</v>
      </c>
      <c r="D2" s="46" t="s">
        <v>28</v>
      </c>
      <c r="E2" s="45" t="s">
        <v>9</v>
      </c>
    </row>
    <row r="3" spans="1:5" ht="18" customHeight="1" x14ac:dyDescent="0.3">
      <c r="A3" s="67" t="s">
        <v>38</v>
      </c>
      <c r="B3" s="67"/>
      <c r="C3" s="67"/>
      <c r="D3" s="67"/>
      <c r="E3" s="67"/>
    </row>
    <row r="4" spans="1:5" ht="18" customHeight="1" x14ac:dyDescent="0.3">
      <c r="A4" s="40" t="s">
        <v>14</v>
      </c>
      <c r="B4" s="39"/>
      <c r="C4" s="39"/>
      <c r="D4" s="42"/>
      <c r="E4" s="39"/>
    </row>
    <row r="5" spans="1:5" ht="18" customHeight="1" x14ac:dyDescent="0.3">
      <c r="A5" s="2" t="s">
        <v>46</v>
      </c>
      <c r="B5" s="69" t="s">
        <v>36</v>
      </c>
      <c r="C5" s="38" t="s">
        <v>27</v>
      </c>
      <c r="D5" s="43">
        <v>195000</v>
      </c>
      <c r="E5" s="2" t="s">
        <v>39</v>
      </c>
    </row>
    <row r="6" spans="1:5" ht="18" customHeight="1" x14ac:dyDescent="0.3">
      <c r="A6" s="2" t="s">
        <v>47</v>
      </c>
      <c r="B6" s="69" t="s">
        <v>36</v>
      </c>
      <c r="C6" s="38" t="s">
        <v>27</v>
      </c>
      <c r="D6" s="43">
        <v>210000</v>
      </c>
      <c r="E6" s="2" t="s">
        <v>40</v>
      </c>
    </row>
    <row r="7" spans="1:5" ht="18" customHeight="1" x14ac:dyDescent="0.3">
      <c r="A7" s="2" t="s">
        <v>48</v>
      </c>
      <c r="B7" s="69" t="s">
        <v>36</v>
      </c>
      <c r="C7" s="38" t="s">
        <v>27</v>
      </c>
      <c r="D7" s="43">
        <v>375000</v>
      </c>
      <c r="E7" s="2" t="s">
        <v>41</v>
      </c>
    </row>
    <row r="8" spans="1:5" ht="18" customHeight="1" x14ac:dyDescent="0.3">
      <c r="A8" s="2" t="s">
        <v>49</v>
      </c>
      <c r="B8" s="69" t="s">
        <v>36</v>
      </c>
      <c r="C8" s="38" t="s">
        <v>27</v>
      </c>
      <c r="D8" s="43">
        <v>540000</v>
      </c>
      <c r="E8" s="2" t="s">
        <v>42</v>
      </c>
    </row>
    <row r="9" spans="1:5" ht="18" customHeight="1" x14ac:dyDescent="0.3">
      <c r="A9" s="2" t="s">
        <v>50</v>
      </c>
      <c r="B9" s="69" t="s">
        <v>36</v>
      </c>
      <c r="C9" s="38" t="s">
        <v>27</v>
      </c>
      <c r="D9" s="43">
        <v>375000</v>
      </c>
      <c r="E9" s="2" t="s">
        <v>43</v>
      </c>
    </row>
    <row r="10" spans="1:5" ht="18" customHeight="1" x14ac:dyDescent="0.3">
      <c r="A10" s="2" t="s">
        <v>51</v>
      </c>
      <c r="B10" s="69" t="s">
        <v>36</v>
      </c>
      <c r="C10" s="49" t="s">
        <v>27</v>
      </c>
      <c r="D10" s="43">
        <v>375000</v>
      </c>
      <c r="E10" s="2" t="s">
        <v>44</v>
      </c>
    </row>
    <row r="11" spans="1:5" ht="18" customHeight="1" x14ac:dyDescent="0.3">
      <c r="A11" s="2" t="s">
        <v>52</v>
      </c>
      <c r="B11" s="69" t="s">
        <v>36</v>
      </c>
      <c r="C11" s="38" t="s">
        <v>27</v>
      </c>
      <c r="D11" s="43">
        <v>450000</v>
      </c>
      <c r="E11" s="2" t="s">
        <v>45</v>
      </c>
    </row>
    <row r="12" spans="1:5" ht="18" customHeight="1" x14ac:dyDescent="0.3">
      <c r="A12" s="68" t="s">
        <v>37</v>
      </c>
      <c r="B12" s="68"/>
      <c r="C12" s="68"/>
      <c r="D12" s="68"/>
      <c r="E12" s="68"/>
    </row>
    <row r="13" spans="1:5" ht="18" customHeight="1" x14ac:dyDescent="0.3">
      <c r="A13" s="41" t="s">
        <v>26</v>
      </c>
      <c r="B13" s="2"/>
      <c r="C13" s="38"/>
      <c r="D13" s="43"/>
      <c r="E13" s="2"/>
    </row>
    <row r="14" spans="1:5" ht="18" customHeight="1" x14ac:dyDescent="0.3">
      <c r="A14" s="2" t="s">
        <v>32</v>
      </c>
      <c r="B14" s="2"/>
      <c r="C14" s="38" t="s">
        <v>34</v>
      </c>
      <c r="D14" s="43">
        <v>166063</v>
      </c>
      <c r="E14" s="2" t="s">
        <v>35</v>
      </c>
    </row>
    <row r="15" spans="1:5" ht="18" customHeight="1" x14ac:dyDescent="0.3">
      <c r="A15" s="2" t="s">
        <v>33</v>
      </c>
      <c r="B15" s="2"/>
      <c r="C15" s="38" t="s">
        <v>34</v>
      </c>
      <c r="D15" s="43">
        <v>138290</v>
      </c>
      <c r="E15" s="2" t="s">
        <v>35</v>
      </c>
    </row>
    <row r="16" spans="1:5" ht="17.100000000000001" customHeight="1" x14ac:dyDescent="0.3">
      <c r="A16" s="35"/>
      <c r="B16" s="35"/>
      <c r="C16" s="37"/>
      <c r="D16" s="36"/>
      <c r="E16" s="35"/>
    </row>
    <row r="17" spans="1:5" ht="17.100000000000001" customHeight="1" x14ac:dyDescent="0.3">
      <c r="A17" s="35"/>
      <c r="B17" s="35"/>
      <c r="C17" s="37"/>
      <c r="D17" s="36"/>
      <c r="E17" s="35"/>
    </row>
    <row r="18" spans="1:5" ht="17.100000000000001" customHeight="1" x14ac:dyDescent="0.3">
      <c r="A18" s="35"/>
      <c r="B18" s="35"/>
      <c r="C18" s="37"/>
      <c r="D18" s="36"/>
      <c r="E18" s="35"/>
    </row>
    <row r="19" spans="1:5" ht="17.100000000000001" customHeight="1" x14ac:dyDescent="0.3">
      <c r="A19" s="35"/>
      <c r="B19" s="35"/>
      <c r="C19" s="37"/>
      <c r="D19" s="36"/>
      <c r="E19" s="35"/>
    </row>
    <row r="20" spans="1:5" ht="17.100000000000001" customHeight="1" x14ac:dyDescent="0.3">
      <c r="A20" s="35"/>
      <c r="B20" s="35"/>
      <c r="C20" s="37"/>
      <c r="D20" s="36"/>
      <c r="E20" s="35"/>
    </row>
    <row r="21" spans="1:5" ht="17.100000000000001" customHeight="1" x14ac:dyDescent="0.3">
      <c r="A21" s="35"/>
      <c r="B21" s="35"/>
      <c r="C21" s="37"/>
      <c r="D21" s="36"/>
      <c r="E21" s="35"/>
    </row>
    <row r="22" spans="1:5" ht="17.100000000000001" customHeight="1" x14ac:dyDescent="0.3">
      <c r="A22" s="35"/>
      <c r="B22" s="35"/>
      <c r="C22" s="37"/>
      <c r="D22" s="36"/>
      <c r="E22" s="35"/>
    </row>
    <row r="23" spans="1:5" ht="17.100000000000001" customHeight="1" x14ac:dyDescent="0.3">
      <c r="A23" s="35"/>
      <c r="B23" s="35"/>
      <c r="C23" s="37"/>
      <c r="D23" s="36"/>
      <c r="E23" s="35"/>
    </row>
    <row r="24" spans="1:5" ht="17.100000000000001" customHeight="1" x14ac:dyDescent="0.3">
      <c r="A24" s="35"/>
      <c r="B24" s="35"/>
      <c r="C24" s="37"/>
      <c r="D24" s="36"/>
      <c r="E24" s="35"/>
    </row>
    <row r="25" spans="1:5" ht="17.100000000000001" customHeight="1" x14ac:dyDescent="0.3">
      <c r="A25" s="35"/>
      <c r="B25" s="35"/>
      <c r="C25" s="37"/>
      <c r="D25" s="36"/>
      <c r="E25" s="35"/>
    </row>
    <row r="26" spans="1:5" ht="17.100000000000001" customHeight="1" x14ac:dyDescent="0.3">
      <c r="A26" s="35"/>
      <c r="B26" s="35"/>
      <c r="C26" s="37"/>
      <c r="D26" s="36"/>
      <c r="E26" s="35"/>
    </row>
    <row r="27" spans="1:5" ht="17.100000000000001" customHeight="1" x14ac:dyDescent="0.3">
      <c r="A27" s="35"/>
      <c r="B27" s="35"/>
      <c r="C27" s="37"/>
      <c r="D27" s="36"/>
      <c r="E27" s="35"/>
    </row>
    <row r="28" spans="1:5" x14ac:dyDescent="0.3">
      <c r="A28" s="35"/>
      <c r="B28" s="35"/>
      <c r="C28" s="37"/>
      <c r="D28" s="36"/>
      <c r="E28" s="35"/>
    </row>
    <row r="29" spans="1:5" x14ac:dyDescent="0.3">
      <c r="A29" s="35"/>
      <c r="B29" s="35"/>
      <c r="C29" s="37"/>
      <c r="D29" s="36"/>
      <c r="E29" s="35"/>
    </row>
    <row r="30" spans="1:5" x14ac:dyDescent="0.3">
      <c r="A30" s="35"/>
      <c r="B30" s="35"/>
      <c r="C30" s="37"/>
      <c r="D30" s="36"/>
      <c r="E30" s="35"/>
    </row>
  </sheetData>
  <mergeCells count="3">
    <mergeCell ref="A1:E1"/>
    <mergeCell ref="A3:E3"/>
    <mergeCell ref="A12:E12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일자형 소화전보호대</vt:lpstr>
      <vt:lpstr>ㄱ자형 소화전보호대</vt:lpstr>
      <vt:lpstr>N자형 소화전보호대</vt:lpstr>
      <vt:lpstr>R자형 소화전보호대</vt:lpstr>
      <vt:lpstr>H자형 소화전보호대</vt:lpstr>
      <vt:lpstr>3방형 소화전보호대</vt:lpstr>
      <vt:lpstr>4방형 소화전보호대</vt:lpstr>
      <vt:lpstr>물가시세표</vt:lpstr>
      <vt:lpstr>물가시세표!Print_Area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2019-12-16T02:08:02Z</cp:lastPrinted>
  <dcterms:created xsi:type="dcterms:W3CDTF">2019-06-21T04:44:15Z</dcterms:created>
  <dcterms:modified xsi:type="dcterms:W3CDTF">2020-01-02T08:04:53Z</dcterms:modified>
</cp:coreProperties>
</file>